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0" yWindow="240" windowWidth="13380" windowHeight="5130"/>
  </bookViews>
  <sheets>
    <sheet name="worksheet" sheetId="1" r:id="rId1"/>
    <sheet name="TYPE data" sheetId="2" state="hidden" r:id="rId2"/>
  </sheets>
  <calcPr calcId="145621"/>
</workbook>
</file>

<file path=xl/calcChain.xml><?xml version="1.0" encoding="utf-8"?>
<calcChain xmlns="http://schemas.openxmlformats.org/spreadsheetml/2006/main">
  <c r="B55" i="1" l="1"/>
  <c r="B49" i="1"/>
  <c r="B50" i="1"/>
  <c r="B51" i="1"/>
  <c r="E22" i="1"/>
  <c r="E23" i="1"/>
  <c r="E24" i="1"/>
  <c r="E25" i="1"/>
  <c r="E21" i="1"/>
  <c r="E20" i="1"/>
  <c r="B54" i="1"/>
  <c r="B53" i="1"/>
  <c r="B52" i="1"/>
  <c r="B39" i="1"/>
  <c r="B37" i="1"/>
  <c r="Q15" i="1"/>
  <c r="Q16" i="1" s="1"/>
  <c r="D23" i="1"/>
  <c r="D24" i="1" s="1"/>
  <c r="D25" i="1" s="1"/>
  <c r="B45" i="1" l="1"/>
  <c r="B44" i="1"/>
  <c r="Q29" i="1" l="1"/>
  <c r="Q20" i="1" l="1"/>
  <c r="B35" i="1" l="1"/>
  <c r="B46" i="1" s="1"/>
  <c r="Q8" i="1"/>
  <c r="Q9" i="1" s="1"/>
  <c r="B36" i="1" s="1"/>
  <c r="B47" i="1" s="1"/>
  <c r="Q21" i="1"/>
  <c r="Q22" i="1" s="1"/>
  <c r="Q13" i="1"/>
  <c r="Q14" i="1" s="1"/>
  <c r="Q23" i="1" l="1"/>
  <c r="Q24" i="1" s="1"/>
  <c r="Q25" i="1" s="1"/>
  <c r="B38" i="1" s="1"/>
  <c r="B43" i="1" s="1"/>
  <c r="B48" i="1"/>
  <c r="D20" i="1"/>
  <c r="D21" i="1" s="1"/>
  <c r="D22" i="1" s="1"/>
</calcChain>
</file>

<file path=xl/sharedStrings.xml><?xml version="1.0" encoding="utf-8"?>
<sst xmlns="http://schemas.openxmlformats.org/spreadsheetml/2006/main" count="133" uniqueCount="90">
  <si>
    <t>FC</t>
  </si>
  <si>
    <t>R_VAR</t>
  </si>
  <si>
    <t>GAIN</t>
  </si>
  <si>
    <t>Default Value</t>
  </si>
  <si>
    <t>10k</t>
  </si>
  <si>
    <t>1k</t>
  </si>
  <si>
    <t>Range: Min|Max</t>
  </si>
  <si>
    <t>1p|100G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</si>
  <si>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</si>
  <si>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</si>
  <si>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</si>
  <si>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</si>
  <si>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</si>
  <si>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</si>
  <si>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</si>
  <si>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</si>
  <si>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</si>
  <si>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</si>
  <si>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</si>
  <si>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Number</t>
  </si>
  <si>
    <t>Param Name</t>
  </si>
  <si>
    <t>Name</t>
  </si>
  <si>
    <t>Value</t>
  </si>
  <si>
    <t>Last Parameter</t>
  </si>
  <si>
    <t>Dialog Definition Worksheet for TabValueDialog based Parameter Editing Dialogs</t>
  </si>
  <si>
    <t>TABS</t>
  </si>
  <si>
    <t>These cells must not be changed - this sheet is locked</t>
  </si>
  <si>
    <t>GROUP</t>
  </si>
  <si>
    <t>Parent Tab</t>
  </si>
  <si>
    <t>Group Type</t>
  </si>
  <si>
    <t>CHECK</t>
  </si>
  <si>
    <t>GROUPCHECK</t>
  </si>
  <si>
    <t>LABEL</t>
  </si>
  <si>
    <t>Title</t>
  </si>
  <si>
    <t>Group Title</t>
  </si>
  <si>
    <t>Starting Row</t>
  </si>
  <si>
    <t>Starting Column</t>
  </si>
  <si>
    <t>Ending Row</t>
  </si>
  <si>
    <t>Ending Column</t>
  </si>
  <si>
    <t>Control Idx</t>
  </si>
  <si>
    <t>Add Vertical Lines</t>
  </si>
  <si>
    <t>Column Spacing</t>
  </si>
  <si>
    <t>Step #1:</t>
  </si>
  <si>
    <t>Step #2:</t>
  </si>
  <si>
    <t>Determine the group boxes on those tabs. The order of the groups doesn't matter.</t>
  </si>
  <si>
    <t>Filter Parameters</t>
  </si>
  <si>
    <t>Gain and Resistor</t>
  </si>
  <si>
    <t>Step #3:</t>
  </si>
  <si>
    <t>Determine the parameter editing controls in the group boxes.</t>
  </si>
  <si>
    <t>GROUPS property contatenation</t>
  </si>
  <si>
    <t>Parent Group</t>
  </si>
  <si>
    <t>Row</t>
  </si>
  <si>
    <t>Col</t>
  </si>
  <si>
    <t>Units</t>
  </si>
  <si>
    <t>V/V</t>
  </si>
  <si>
    <t>Hz</t>
  </si>
  <si>
    <t>Filter Gain</t>
  </si>
  <si>
    <t>Resistor Value</t>
  </si>
  <si>
    <t>Tool Tip</t>
  </si>
  <si>
    <t>The Filter Frequency</t>
  </si>
  <si>
    <t>The resistor used in the filter</t>
  </si>
  <si>
    <t>The Gain of the Filter</t>
  </si>
  <si>
    <t>GROUPS</t>
  </si>
  <si>
    <t>edit_parameterised_multi_prop_device_tab_value_dialog 1</t>
  </si>
  <si>
    <t>DESCRIPTIONS</t>
  </si>
  <si>
    <t>Determine Dialog Title and Caption</t>
  </si>
  <si>
    <t>Caption</t>
  </si>
  <si>
    <t>DESCRIPTIONS property concatenation</t>
  </si>
  <si>
    <t>__Ohms__</t>
  </si>
  <si>
    <t>Determine how many tabs will be used, concatenate a string of comma seperated tab names. 
Tabs will be created in the top-to-bottom order you define here from left-to-right on the dialog.</t>
  </si>
  <si>
    <t>TABS property contatenation</t>
  </si>
  <si>
    <t>Step #4</t>
  </si>
  <si>
    <t>Symbol Property to be added to the symbol</t>
  </si>
  <si>
    <t>Flags</t>
  </si>
  <si>
    <t>File:</t>
  </si>
  <si>
    <t>Revision:</t>
  </si>
  <si>
    <t>1.0</t>
  </si>
  <si>
    <t>Date:</t>
  </si>
  <si>
    <t xml:space="preserve">Script Calls ( with the symbol open in the symbol editor, you can copy/paste these commands into the SIMetrix/SIMPLIS command shell to add or modify the symbol properties. )
</t>
  </si>
  <si>
    <t>Cutoff Frequency</t>
  </si>
  <si>
    <t>Descriptive Label</t>
  </si>
  <si>
    <t>1|100k</t>
  </si>
  <si>
    <t>FC_STAGE_2</t>
  </si>
  <si>
    <t>R_VAR_STAGE_2</t>
  </si>
  <si>
    <t>GAIN_STAGE_2</t>
  </si>
  <si>
    <t>2nd Stage Filter Parameters</t>
  </si>
  <si>
    <t>1st Stage Filter Parameters</t>
  </si>
  <si>
    <t>2 Stage RC Filter</t>
  </si>
  <si>
    <t>Edit 2 Stage RC Filter</t>
  </si>
  <si>
    <t>5.6_tab_value_dialog_definition_worksheet_independent.xlsx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</si>
</sst>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22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Border="1"/>
    <xf numFmtId="0" fontId="4" fillId="4" borderId="0" xfId="3" applyAlignment="1">
      <alignment horizontal="left"/>
    </xf>
    <xf numFmtId="0" fontId="1" fillId="2" borderId="1" xfId="1" applyAlignment="1">
      <alignment horizontal="left"/>
    </xf>
    <xf numFmtId="0" fontId="4" fillId="4" borderId="0" xfId="3" applyAlignment="1">
      <alignment horizontal="left" wrapText="1"/>
    </xf>
    <xf numFmtId="0" fontId="4" fillId="4" borderId="0" xfId="3" applyBorder="1"/>
    <xf numFmtId="0" fontId="1" fillId="2" borderId="1" xfId="1" applyAlignment="1">
      <alignment horizontal="center"/>
    </xf>
    <xf numFmtId="0" fontId="4" fillId="4" borderId="0" xfId="3" applyAlignment="1">
      <alignment vertical="top"/>
    </xf>
    <xf numFmtId="0" fontId="4" fillId="4" borderId="2" xfId="3" applyBorder="1"/>
    <xf numFmtId="0" fontId="4" fillId="5" borderId="0" xfId="4" applyAlignment="1">
      <alignment wrapText="1"/>
    </xf>
    <xf numFmtId="0" fontId="4" fillId="5" borderId="0" xfId="4" applyAlignment="1">
      <alignment horizontal="left"/>
    </xf>
    <xf numFmtId="0" fontId="0" fillId="0" borderId="0" xfId="0" quotePrefix="1" applyAlignment="1">
      <alignment horizontal="left"/>
    </xf>
    <xf numFmtId="1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55"/>
  <sheetViews>
    <sheetView tabSelected="1" topLeftCell="A13" zoomScale="85" zoomScaleNormal="85" workbookViewId="0">
      <selection activeCell="H22" sqref="H22"/>
    </sheetView>
  </sheetViews>
  <sheetFormatPr defaultRowHeight="15" x14ac:dyDescent="0.25"/>
  <cols>
    <col min="1" max="1" width="12.5703125" customWidth="1"/>
    <col min="2" max="2" width="76.85546875" customWidth="1"/>
    <col min="3" max="3" width="12" customWidth="1"/>
    <col min="4" max="4" width="38.7109375" bestFit="1" customWidth="1"/>
    <col min="5" max="5" width="38.7109375" customWidth="1"/>
    <col min="6" max="6" width="18.7109375" bestFit="1" customWidth="1"/>
    <col min="7" max="7" width="14" bestFit="1" customWidth="1"/>
    <col min="8" max="8" width="14.7109375" bestFit="1" customWidth="1"/>
    <col min="9" max="9" width="13.140625" bestFit="1" customWidth="1"/>
    <col min="10" max="11" width="15.42578125" bestFit="1" customWidth="1"/>
    <col min="12" max="12" width="13.85546875" bestFit="1" customWidth="1"/>
    <col min="13" max="13" width="13.85546875" customWidth="1"/>
    <col min="14" max="14" width="10.5703125" bestFit="1" customWidth="1"/>
    <col min="15" max="15" width="24.42578125" bestFit="1" customWidth="1"/>
    <col min="17" max="17" width="101" bestFit="1" customWidth="1"/>
  </cols>
  <sheetData>
    <row r="1" spans="1:17" ht="14.45" x14ac:dyDescent="0.3">
      <c r="A1" t="s">
        <v>74</v>
      </c>
      <c r="B1" t="s">
        <v>89</v>
      </c>
    </row>
    <row r="2" spans="1:17" ht="14.45" x14ac:dyDescent="0.3">
      <c r="A2" t="s">
        <v>75</v>
      </c>
      <c r="B2" s="19" t="s">
        <v>76</v>
      </c>
    </row>
    <row r="3" spans="1:17" ht="14.45" x14ac:dyDescent="0.3">
      <c r="A3" t="s">
        <v>77</v>
      </c>
      <c r="B3" s="20">
        <v>41852</v>
      </c>
    </row>
    <row r="4" spans="1:17" ht="14.45" x14ac:dyDescent="0.3">
      <c r="B4" s="20"/>
    </row>
    <row r="5" spans="1:17" ht="14.45" x14ac:dyDescent="0.3">
      <c r="B5" s="21" t="s">
        <v>24</v>
      </c>
      <c r="C5" s="21"/>
      <c r="D5" s="21"/>
      <c r="E5" s="21"/>
      <c r="F5" s="21"/>
      <c r="G5" s="21"/>
      <c r="H5" s="21"/>
    </row>
    <row r="6" spans="1:17" ht="14.45" x14ac:dyDescent="0.3">
      <c r="B6" s="7"/>
      <c r="C6" s="7"/>
      <c r="D6" s="7"/>
      <c r="E6" s="7"/>
      <c r="F6" s="7"/>
      <c r="G6" s="7"/>
      <c r="H6" s="7"/>
    </row>
    <row r="7" spans="1:17" ht="26.45" customHeight="1" x14ac:dyDescent="0.3">
      <c r="A7" s="15" t="s">
        <v>42</v>
      </c>
      <c r="B7" s="12" t="s">
        <v>69</v>
      </c>
      <c r="Q7" s="1" t="s">
        <v>70</v>
      </c>
    </row>
    <row r="8" spans="1:17" ht="14.45" x14ac:dyDescent="0.3">
      <c r="B8" s="11" t="s">
        <v>86</v>
      </c>
      <c r="C8" s="7"/>
      <c r="D8" s="7"/>
      <c r="E8" s="7"/>
      <c r="F8" s="7"/>
      <c r="G8" s="7"/>
      <c r="H8" s="7"/>
      <c r="Q8" s="5" t="str">
        <f>B8</f>
        <v>1st Stage Filter Parameters</v>
      </c>
    </row>
    <row r="9" spans="1:17" ht="14.45" x14ac:dyDescent="0.3">
      <c r="B9" s="11" t="s">
        <v>85</v>
      </c>
      <c r="C9" s="7"/>
      <c r="D9" s="7"/>
      <c r="E9" s="7"/>
      <c r="F9" s="7"/>
      <c r="G9" s="7"/>
      <c r="H9" s="7"/>
      <c r="Q9" s="5" t="str">
        <f>CONCATENATE(Q8, ",", B9)</f>
        <v>1st Stage Filter Parameters,2nd Stage Filter Parameters</v>
      </c>
    </row>
    <row r="10" spans="1:17" ht="14.45" x14ac:dyDescent="0.3">
      <c r="B10" s="8"/>
      <c r="C10" s="7"/>
      <c r="D10" s="7"/>
      <c r="E10" s="7"/>
      <c r="F10" s="7"/>
      <c r="G10" s="7"/>
      <c r="H10" s="7"/>
    </row>
    <row r="11" spans="1:17" ht="14.45" x14ac:dyDescent="0.3">
      <c r="A11" s="1" t="s">
        <v>43</v>
      </c>
      <c r="B11" s="10" t="s">
        <v>44</v>
      </c>
      <c r="C11" s="7"/>
      <c r="D11" s="7"/>
      <c r="E11" s="7"/>
      <c r="F11" s="7"/>
      <c r="G11" s="7"/>
      <c r="H11" s="7"/>
    </row>
    <row r="12" spans="1:17" s="9" customFormat="1" ht="14.45" x14ac:dyDescent="0.3">
      <c r="B12" s="13" t="s">
        <v>28</v>
      </c>
      <c r="C12" s="13" t="s">
        <v>29</v>
      </c>
      <c r="D12" s="13" t="s">
        <v>34</v>
      </c>
      <c r="E12" s="13"/>
      <c r="F12" s="13" t="s">
        <v>35</v>
      </c>
      <c r="G12" s="13" t="s">
        <v>36</v>
      </c>
      <c r="H12" s="13" t="s">
        <v>37</v>
      </c>
      <c r="I12" s="13" t="s">
        <v>38</v>
      </c>
      <c r="J12" s="13" t="s">
        <v>39</v>
      </c>
      <c r="K12" s="13" t="s">
        <v>40</v>
      </c>
      <c r="L12" s="13" t="s">
        <v>41</v>
      </c>
      <c r="M12"/>
      <c r="Q12" s="1" t="s">
        <v>49</v>
      </c>
    </row>
    <row r="13" spans="1:17" ht="14.45" x14ac:dyDescent="0.3">
      <c r="B13" s="11" t="s">
        <v>86</v>
      </c>
      <c r="C13" s="14" t="s">
        <v>27</v>
      </c>
      <c r="D13" s="11" t="s">
        <v>45</v>
      </c>
      <c r="E13" s="11"/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Q13" s="5" t="str">
        <f>CONCATENATE(B13, ":", C13, ":", D13, ":", F13,":",G13,":",H13, ":", I13, ":", J13, ":", K13, ":", L13)</f>
        <v>1st Stage Filter Parameters:GROUP:Filter Parameters:0:0:0:0:0:0:0</v>
      </c>
    </row>
    <row r="14" spans="1:17" ht="14.45" x14ac:dyDescent="0.3">
      <c r="B14" s="11" t="s">
        <v>86</v>
      </c>
      <c r="C14" s="14" t="s">
        <v>27</v>
      </c>
      <c r="D14" s="11" t="s">
        <v>46</v>
      </c>
      <c r="E14" s="11"/>
      <c r="F14" s="14">
        <v>1</v>
      </c>
      <c r="G14" s="14">
        <v>0</v>
      </c>
      <c r="H14" s="14">
        <v>1</v>
      </c>
      <c r="I14" s="14">
        <v>0</v>
      </c>
      <c r="J14" s="14">
        <v>0</v>
      </c>
      <c r="K14" s="14">
        <v>1</v>
      </c>
      <c r="L14" s="14">
        <v>0</v>
      </c>
      <c r="Q14" s="5" t="str">
        <f>CONCATENATE(Q13, ",", B14, ":", C14, ":", D14, ":", F14,":",G14,":",H14, ":", I14, ":", J14, ":", K14, ":", L14)</f>
        <v>1st Stage Filter Parameters:GROUP:Filter Parameters:0:0:0:0:0:0:0,1st Stage Filter Parameters:GROUP:Gain and Resistor:1:0:1:0:0:1:0</v>
      </c>
    </row>
    <row r="15" spans="1:17" ht="14.45" x14ac:dyDescent="0.3">
      <c r="B15" s="11" t="s">
        <v>85</v>
      </c>
      <c r="C15" s="14" t="s">
        <v>27</v>
      </c>
      <c r="D15" s="11" t="s">
        <v>45</v>
      </c>
      <c r="E15" s="11"/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Q15" s="5" t="str">
        <f t="shared" ref="Q15:Q16" si="0">CONCATENATE(Q14, ",", B15, ":", C15, ":", D15, ":", F15,":",G15,":",H15, ":", I15, ":", J15, ":", K15, ":", L15)</f>
        <v>1st Stage Filter Parameters:GROUP:Filter Parameters:0:0:0:0:0:0:0,1st Stage Filter Parameters:GROUP:Gain and Resistor:1:0:1:0:0:1:0,2nd Stage Filter Parameters:GROUP:Filter Parameters:0:0:0:0:0:0:0</v>
      </c>
    </row>
    <row r="16" spans="1:17" ht="14.45" x14ac:dyDescent="0.3">
      <c r="B16" s="11" t="s">
        <v>85</v>
      </c>
      <c r="C16" s="14" t="s">
        <v>27</v>
      </c>
      <c r="D16" s="11" t="s">
        <v>46</v>
      </c>
      <c r="E16" s="11"/>
      <c r="F16" s="14">
        <v>1</v>
      </c>
      <c r="G16" s="14">
        <v>0</v>
      </c>
      <c r="H16" s="14">
        <v>1</v>
      </c>
      <c r="I16" s="14">
        <v>0</v>
      </c>
      <c r="J16" s="14">
        <v>0</v>
      </c>
      <c r="K16" s="14">
        <v>1</v>
      </c>
      <c r="L16" s="14">
        <v>0</v>
      </c>
      <c r="Q16" s="5" t="str">
        <f t="shared" si="0"/>
        <v>1st Stage Filter Parameters:GROUP:Filter Parameters:0:0:0:0:0:0:0,1st Stage Filter Parameters:GROUP:Gain and Resistor:1:0:1:0:0:1:0,2nd Stage Filter Parameters:GROUP:Filter Parameters:0:0:0:0:0:0:0,2nd Stage Filter Parameters:GROUP:Gain and Resistor:1:0:1:0:0:1:0</v>
      </c>
    </row>
    <row r="17" spans="1:17" x14ac:dyDescent="0.25">
      <c r="B17" s="7"/>
      <c r="C17" s="7"/>
      <c r="D17" s="7"/>
      <c r="E17" s="7"/>
      <c r="F17" s="7"/>
      <c r="G17" s="7"/>
      <c r="H17" s="7"/>
    </row>
    <row r="18" spans="1:17" x14ac:dyDescent="0.25">
      <c r="A18" s="1" t="s">
        <v>47</v>
      </c>
      <c r="B18" s="10" t="s">
        <v>48</v>
      </c>
    </row>
    <row r="19" spans="1:17" x14ac:dyDescent="0.25">
      <c r="A19" s="1" t="s">
        <v>19</v>
      </c>
      <c r="B19" s="1" t="s">
        <v>20</v>
      </c>
      <c r="C19" s="1" t="s">
        <v>3</v>
      </c>
      <c r="D19" s="1" t="s">
        <v>16</v>
      </c>
      <c r="E19" s="1"/>
      <c r="F19" s="1" t="s">
        <v>80</v>
      </c>
      <c r="G19" s="1" t="s">
        <v>8</v>
      </c>
      <c r="H19" s="1" t="s">
        <v>6</v>
      </c>
      <c r="I19" s="1" t="s">
        <v>28</v>
      </c>
      <c r="J19" s="1" t="s">
        <v>50</v>
      </c>
      <c r="K19" s="1" t="s">
        <v>51</v>
      </c>
      <c r="L19" s="1" t="s">
        <v>52</v>
      </c>
      <c r="M19" s="1" t="s">
        <v>53</v>
      </c>
      <c r="N19" s="16" t="s">
        <v>73</v>
      </c>
      <c r="O19" s="13" t="s">
        <v>58</v>
      </c>
      <c r="Q19" s="1" t="s">
        <v>10</v>
      </c>
    </row>
    <row r="20" spans="1:17" x14ac:dyDescent="0.25">
      <c r="A20">
        <v>1</v>
      </c>
      <c r="B20" s="2" t="s">
        <v>0</v>
      </c>
      <c r="C20" s="14" t="s">
        <v>4</v>
      </c>
      <c r="D20" s="5" t="str">
        <f>CONCATENATE(B20, "=",C20)</f>
        <v>FC=10k</v>
      </c>
      <c r="E20" s="5" t="str">
        <f>CONCATENATE(B20, "=%",B20, "%" )</f>
        <v>FC=%FC%</v>
      </c>
      <c r="F20" s="2" t="s">
        <v>79</v>
      </c>
      <c r="G20" s="2" t="s">
        <v>9</v>
      </c>
      <c r="H20" s="2" t="s">
        <v>7</v>
      </c>
      <c r="I20" s="11" t="s">
        <v>86</v>
      </c>
      <c r="J20" s="11" t="s">
        <v>45</v>
      </c>
      <c r="K20" s="14">
        <v>0</v>
      </c>
      <c r="L20" s="14">
        <v>0</v>
      </c>
      <c r="M20" s="2" t="s">
        <v>55</v>
      </c>
      <c r="N20" s="14">
        <v>1</v>
      </c>
      <c r="O20" s="2" t="s">
        <v>59</v>
      </c>
      <c r="Q20" s="5" t="str">
        <f>CONCATENATE( I20, ":", J20, ":", F20, ":", K20, ":", L20, ":", M20, ":", G20, ":", H20, ":", N20, ":", O20 )</f>
        <v>1st Stage Filter Parameters:Filter Parameters:Cutoff Frequency:0:0:Hz:REAL:1p|100G:1:The Filter Frequency</v>
      </c>
    </row>
    <row r="21" spans="1:17" x14ac:dyDescent="0.25">
      <c r="A21">
        <v>2</v>
      </c>
      <c r="B21" s="2" t="s">
        <v>1</v>
      </c>
      <c r="C21" s="14" t="s">
        <v>5</v>
      </c>
      <c r="D21" s="5" t="str">
        <f>CONCATENATE(D20, " ",B21, "=",C21)</f>
        <v>FC=10k R_VAR=1k</v>
      </c>
      <c r="E21" s="5" t="str">
        <f>CONCATENATE(E20, " ", B21, "=%",B21, "%" )</f>
        <v>FC=%FC% R_VAR=%R_VAR%</v>
      </c>
      <c r="F21" s="2" t="s">
        <v>57</v>
      </c>
      <c r="G21" s="2" t="s">
        <v>9</v>
      </c>
      <c r="H21" s="2" t="s">
        <v>81</v>
      </c>
      <c r="I21" s="11" t="s">
        <v>86</v>
      </c>
      <c r="J21" s="11" t="s">
        <v>46</v>
      </c>
      <c r="K21" s="14">
        <v>1</v>
      </c>
      <c r="L21" s="14">
        <v>1</v>
      </c>
      <c r="M21" s="2" t="s">
        <v>68</v>
      </c>
      <c r="N21" s="14">
        <v>1</v>
      </c>
      <c r="O21" s="2" t="s">
        <v>60</v>
      </c>
      <c r="Q21" s="5" t="str">
        <f>CONCATENATE( Q20, ",", I21, ":", J21, ":", F21, ":", K21, ":", L21, ":", M21, ":", G21, ":", H21, ":", N21, ":", O21 )</f>
        <v>1st Stage Filter Parameters:Filter Parameters:Cutoff Frequency:0:0:Hz:REAL:1p|100G:1:The Filter Frequency,1st Stage Filter Parameters:Gain and Resistor:Resistor Value:1:1:__Ohms__:REAL:1|100k:1:The resistor used in the filter</v>
      </c>
    </row>
    <row r="22" spans="1:17" x14ac:dyDescent="0.25">
      <c r="A22">
        <v>3</v>
      </c>
      <c r="B22" s="2" t="s">
        <v>2</v>
      </c>
      <c r="C22" s="14">
        <v>1</v>
      </c>
      <c r="D22" s="5" t="str">
        <f>CONCATENATE(D21, " ",B22, "=",C22)</f>
        <v>FC=10k R_VAR=1k GAIN=1</v>
      </c>
      <c r="E22" s="5" t="str">
        <f t="shared" ref="E22:E25" si="1">CONCATENATE(E21, " ", B22, "=%",B22, "%" )</f>
        <v>FC=%FC% R_VAR=%R_VAR% GAIN=%GAIN%</v>
      </c>
      <c r="F22" s="2" t="s">
        <v>56</v>
      </c>
      <c r="G22" s="2" t="s">
        <v>9</v>
      </c>
      <c r="H22" s="2"/>
      <c r="I22" s="11" t="s">
        <v>86</v>
      </c>
      <c r="J22" s="11" t="s">
        <v>46</v>
      </c>
      <c r="K22" s="14">
        <v>1</v>
      </c>
      <c r="L22" s="14">
        <v>0</v>
      </c>
      <c r="M22" s="2" t="s">
        <v>54</v>
      </c>
      <c r="N22" s="14">
        <v>1</v>
      </c>
      <c r="O22" s="2" t="s">
        <v>61</v>
      </c>
      <c r="Q22" s="5" t="str">
        <f>CONCATENATE( Q21, ",", I22, ":", J22, ":", F22, ":", K22, ":", L22, ":", M22, ":", G22, ":", H22, ":", N22, ":", O22 )</f>
        <v>1st Stage Filter Parameters:Filter Parameters:Cutoff Frequency:0:0:Hz:REAL:1p|100G:1:The Filter Frequency,1st Stage Filter Parameters:Gain and Resistor:Resistor Value:1:1:__Ohms__:REAL:1|100k:1:The resistor used in the filter,1st Stage Filter Parameters:Gain and Resistor:Filter Gain:1:0:V/V:REAL::1:The Gain of the Filter</v>
      </c>
    </row>
    <row r="23" spans="1:17" x14ac:dyDescent="0.25">
      <c r="A23">
        <v>1</v>
      </c>
      <c r="B23" s="2" t="s">
        <v>82</v>
      </c>
      <c r="C23" s="14" t="s">
        <v>4</v>
      </c>
      <c r="D23" s="5" t="str">
        <f t="shared" ref="D23:D25" si="2">CONCATENATE(D22, " ",B23, "=",C23)</f>
        <v>FC=10k R_VAR=1k GAIN=1 FC_STAGE_2=10k</v>
      </c>
      <c r="E23" s="5" t="str">
        <f t="shared" si="1"/>
        <v>FC=%FC% R_VAR=%R_VAR% GAIN=%GAIN% FC_STAGE_2=%FC_STAGE_2%</v>
      </c>
      <c r="F23" s="2" t="s">
        <v>79</v>
      </c>
      <c r="G23" s="2" t="s">
        <v>9</v>
      </c>
      <c r="H23" s="2" t="s">
        <v>7</v>
      </c>
      <c r="I23" s="11" t="s">
        <v>85</v>
      </c>
      <c r="J23" s="11" t="s">
        <v>45</v>
      </c>
      <c r="K23" s="14">
        <v>0</v>
      </c>
      <c r="L23" s="14">
        <v>0</v>
      </c>
      <c r="M23" s="2" t="s">
        <v>55</v>
      </c>
      <c r="N23" s="14">
        <v>1</v>
      </c>
      <c r="O23" s="2" t="s">
        <v>59</v>
      </c>
      <c r="Q23" s="5" t="str">
        <f t="shared" ref="Q23:Q25" si="3">CONCATENATE( Q22, ",", I23, ":", J23, ":", F23, ":", K23, ":", L23, ":", M23, ":", G23, ":", H23, ":", N23, ":", O23 )</f>
        <v>1st Stage Filter Parameters:Filter Parameters:Cutoff Frequency:0:0:Hz:REAL:1p|100G:1:The Filter Frequency,1st Stage Filter Parameters:Gain and Resistor:Resistor Value:1:1:__Ohms__:REAL:1|100k:1:The resistor used in the filter,1st Stage Filter Parameters:Gain and Resistor:Filter Gain:1:0:V/V:REAL::1:The Gain of the Filter,2nd Stage Filter Parameters:Filter Parameters:Cutoff Frequency:0:0:Hz:REAL:1p|100G:1:The Filter Frequency</v>
      </c>
    </row>
    <row r="24" spans="1:17" x14ac:dyDescent="0.25">
      <c r="A24">
        <v>2</v>
      </c>
      <c r="B24" s="2" t="s">
        <v>83</v>
      </c>
      <c r="C24" s="14" t="s">
        <v>5</v>
      </c>
      <c r="D24" s="5" t="str">
        <f t="shared" si="2"/>
        <v>FC=10k R_VAR=1k GAIN=1 FC_STAGE_2=10k R_VAR_STAGE_2=1k</v>
      </c>
      <c r="E24" s="5" t="str">
        <f t="shared" si="1"/>
        <v>FC=%FC% R_VAR=%R_VAR% GAIN=%GAIN% FC_STAGE_2=%FC_STAGE_2% R_VAR_STAGE_2=%R_VAR_STAGE_2%</v>
      </c>
      <c r="F24" s="2" t="s">
        <v>57</v>
      </c>
      <c r="G24" s="2" t="s">
        <v>9</v>
      </c>
      <c r="H24" s="2" t="s">
        <v>81</v>
      </c>
      <c r="I24" s="11" t="s">
        <v>85</v>
      </c>
      <c r="J24" s="11" t="s">
        <v>46</v>
      </c>
      <c r="K24" s="14">
        <v>1</v>
      </c>
      <c r="L24" s="14">
        <v>1</v>
      </c>
      <c r="M24" s="2" t="s">
        <v>68</v>
      </c>
      <c r="N24" s="14">
        <v>1</v>
      </c>
      <c r="O24" s="2" t="s">
        <v>60</v>
      </c>
      <c r="Q24" s="5" t="str">
        <f t="shared" si="3"/>
        <v>1st Stage Filter Parameters:Filter Parameters:Cutoff Frequency:0:0:Hz:REAL:1p|100G:1:The Filter Frequency,1st Stage Filter Parameters:Gain and Resistor:Resistor Value:1:1:__Ohms__:REAL:1|100k:1:The resistor used in the filter,1st Stage Filter Parameters:Gain and Resistor:Filter Gain:1:0:V/V:REAL::1:The Gain of the Filter,2nd Stage Filter Parameters:Filter Parameters:Cutoff Frequency:0:0:Hz:REAL:1p|100G:1:The Filter Frequency,2nd Stage Filter Parameters:Gain and Resistor:Resistor Value:1:1:__Ohms__:REAL:1|100k:1:The resistor used in the filter</v>
      </c>
    </row>
    <row r="25" spans="1:17" x14ac:dyDescent="0.25">
      <c r="A25">
        <v>3</v>
      </c>
      <c r="B25" s="2" t="s">
        <v>84</v>
      </c>
      <c r="C25" s="14">
        <v>1</v>
      </c>
      <c r="D25" s="5" t="str">
        <f t="shared" si="2"/>
        <v>FC=10k R_VAR=1k GAIN=1 FC_STAGE_2=10k R_VAR_STAGE_2=1k GAIN_STAGE_2=1</v>
      </c>
      <c r="E25" s="5" t="str">
        <f t="shared" si="1"/>
        <v>FC=%FC% R_VAR=%R_VAR% GAIN=%GAIN% FC_STAGE_2=%FC_STAGE_2% R_VAR_STAGE_2=%R_VAR_STAGE_2% GAIN_STAGE_2=%GAIN_STAGE_2%</v>
      </c>
      <c r="F25" s="2" t="s">
        <v>56</v>
      </c>
      <c r="G25" s="2" t="s">
        <v>9</v>
      </c>
      <c r="H25" s="2"/>
      <c r="I25" s="11" t="s">
        <v>85</v>
      </c>
      <c r="J25" s="11" t="s">
        <v>46</v>
      </c>
      <c r="K25" s="14">
        <v>1</v>
      </c>
      <c r="L25" s="14">
        <v>0</v>
      </c>
      <c r="M25" s="2" t="s">
        <v>54</v>
      </c>
      <c r="N25" s="14">
        <v>1</v>
      </c>
      <c r="O25" s="2" t="s">
        <v>61</v>
      </c>
      <c r="Q25" s="5" t="str">
        <f t="shared" si="3"/>
        <v>1st Stage Filter Parameters:Filter Parameters:Cutoff Frequency:0:0:Hz:REAL:1p|100G:1:The Filter Frequency,1st Stage Filter Parameters:Gain and Resistor:Resistor Value:1:1:__Ohms__:REAL:1|100k:1:The resistor used in the filter,1st Stage Filter Parameters:Gain and Resistor:Filter Gain:1:0:V/V:REAL::1:The Gain of the Filter,2nd Stage Filter Parameters:Filter Parameters:Cutoff Frequency:0:0:Hz:REAL:1p|100G:1:The Filter Frequency,2nd Stage Filter Parameters:Gain and Resistor:Resistor Value:1:1:__Ohms__:REAL:1|100k:1:The resistor used in the filter,2nd Stage Filter Parameters:Gain and Resistor:Filter Gain:1:0:V/V:REAL::1:The Gain of the Filter</v>
      </c>
    </row>
    <row r="27" spans="1:17" x14ac:dyDescent="0.25">
      <c r="A27" s="1" t="s">
        <v>71</v>
      </c>
      <c r="B27" s="13" t="s">
        <v>65</v>
      </c>
    </row>
    <row r="28" spans="1:17" x14ac:dyDescent="0.25">
      <c r="B28" s="13" t="s">
        <v>33</v>
      </c>
      <c r="C28" s="1" t="s">
        <v>66</v>
      </c>
      <c r="Q28" s="1" t="s">
        <v>67</v>
      </c>
    </row>
    <row r="29" spans="1:17" x14ac:dyDescent="0.25">
      <c r="B29" s="2" t="s">
        <v>87</v>
      </c>
      <c r="C29" s="2" t="s">
        <v>88</v>
      </c>
      <c r="Q29" s="5" t="str">
        <f>CONCATENATE( C29, ",", B29 )</f>
        <v>Edit 2 Stage RC Filter,2 Stage RC Filter</v>
      </c>
    </row>
    <row r="33" spans="1:2" x14ac:dyDescent="0.25">
      <c r="A33" s="4"/>
      <c r="B33" s="18" t="s">
        <v>72</v>
      </c>
    </row>
    <row r="34" spans="1:2" x14ac:dyDescent="0.25">
      <c r="A34" s="4" t="s">
        <v>21</v>
      </c>
      <c r="B34" s="4" t="s">
        <v>22</v>
      </c>
    </row>
    <row r="35" spans="1:2" x14ac:dyDescent="0.25">
      <c r="A35" t="s">
        <v>64</v>
      </c>
      <c r="B35" s="3" t="str">
        <f>Q29</f>
        <v>Edit 2 Stage RC Filter,2 Stage RC Filter</v>
      </c>
    </row>
    <row r="36" spans="1:2" x14ac:dyDescent="0.25">
      <c r="A36" t="s">
        <v>25</v>
      </c>
      <c r="B36" s="3" t="str">
        <f>Q9</f>
        <v>1st Stage Filter Parameters,2nd Stage Filter Parameters</v>
      </c>
    </row>
    <row r="37" spans="1:2" x14ac:dyDescent="0.25">
      <c r="A37" t="s">
        <v>62</v>
      </c>
      <c r="B37" s="3" t="str">
        <f>Q16</f>
        <v>1st Stage Filter Parameters:GROUP:Filter Parameters:0:0:0:0:0:0:0,1st Stage Filter Parameters:GROUP:Gain and Resistor:1:0:1:0:0:1:0,2nd Stage Filter Parameters:GROUP:Filter Parameters:0:0:0:0:0:0:0,2nd Stage Filter Parameters:GROUP:Gain and Resistor:1:0:1:0:0:1:0</v>
      </c>
    </row>
    <row r="38" spans="1:2" x14ac:dyDescent="0.25">
      <c r="A38" t="s">
        <v>15</v>
      </c>
      <c r="B38" s="3" t="str">
        <f>Q25</f>
        <v>1st Stage Filter Parameters:Filter Parameters:Cutoff Frequency:0:0:Hz:REAL:1p|100G:1:The Filter Frequency,1st Stage Filter Parameters:Gain and Resistor:Resistor Value:1:1:__Ohms__:REAL:1|100k:1:The resistor used in the filter,1st Stage Filter Parameters:Gain and Resistor:Filter Gain:1:0:V/V:REAL::1:The Gain of the Filter,2nd Stage Filter Parameters:Filter Parameters:Cutoff Frequency:0:0:Hz:REAL:1p|100G:1:The Filter Frequency,2nd Stage Filter Parameters:Gain and Resistor:Resistor Value:1:1:__Ohms__:REAL:1|100k:1:The resistor used in the filter,2nd Stage Filter Parameters:Gain and Resistor:Filter Gain:1:0:V/V:REAL::1:The Gain of the Filter</v>
      </c>
    </row>
    <row r="39" spans="1:2" x14ac:dyDescent="0.25">
      <c r="A39" t="s">
        <v>17</v>
      </c>
      <c r="B39" s="3" t="str">
        <f>D25</f>
        <v>FC=10k R_VAR=1k GAIN=1 FC_STAGE_2=10k R_VAR_STAGE_2=1k GAIN_STAGE_2=1</v>
      </c>
    </row>
    <row r="40" spans="1:2" x14ac:dyDescent="0.25">
      <c r="A40" t="s">
        <v>18</v>
      </c>
      <c r="B40" s="3" t="s">
        <v>63</v>
      </c>
    </row>
    <row r="42" spans="1:2" ht="60" x14ac:dyDescent="0.25">
      <c r="B42" s="17" t="s">
        <v>78</v>
      </c>
    </row>
    <row r="43" spans="1:2" x14ac:dyDescent="0.25">
      <c r="B43" s="6" t="str">
        <f xml:space="preserve"> CONCATENATE( "AddSymbolProperty ", A38, " ", "195 ", "{'", B38, "'}" )</f>
        <v>AddSymbolProperty LABELS 195 {'1st Stage Filter Parameters:Filter Parameters:Cutoff Frequency:0:0:Hz:REAL:1p|100G:1:The Filter Frequency,1st Stage Filter Parameters:Gain and Resistor:Resistor Value:1:1:__Ohms__:REAL:1|100k:1:The resistor used in the filter,1st Stage Filter Parameters:Gain and Resistor:Filter Gain:1:0:V/V:REAL::1:The Gain of the Filter,2nd Stage Filter Parameters:Filter Parameters:Cutoff Frequency:0:0:Hz:REAL:1p|100G:1:The Filter Frequency,2nd Stage Filter Parameters:Gain and Resistor:Resistor Value:1:1:__Ohms__:REAL:1|100k:1:The resistor used in the filter,2nd Stage Filter Parameters:Gain and Resistor:Filter Gain:1:0:V/V:REAL::1:The Gain of the Filter'}</v>
      </c>
    </row>
    <row r="44" spans="1:2" x14ac:dyDescent="0.25">
      <c r="B44" s="6" t="str">
        <f xml:space="preserve"> CONCATENATE( "AddSymbolProperty ", A39, " ", "195 ", "{'", B39, "'}" )</f>
        <v>AddSymbolProperty PARAMETERS 195 {'FC=10k R_VAR=1k GAIN=1 FC_STAGE_2=10k R_VAR_STAGE_2=1k GAIN_STAGE_2=1'}</v>
      </c>
    </row>
    <row r="45" spans="1:2" x14ac:dyDescent="0.25">
      <c r="B45" s="6" t="str">
        <f xml:space="preserve"> CONCATENATE( "AddSymbolProperty ", A40, " ", "195 ", "{'", B40, "'}" )</f>
        <v>AddSymbolProperty VALUESCRIPT 195 {'edit_parameterised_multi_prop_device_tab_value_dialog 1'}</v>
      </c>
    </row>
    <row r="46" spans="1:2" x14ac:dyDescent="0.25">
      <c r="B46" s="6" t="str">
        <f xml:space="preserve"> CONCATENATE( "AddSymbolProperty ", A35, " ", "195 ", "{'", B35, "'}" )</f>
        <v>AddSymbolProperty DESCRIPTIONS 195 {'Edit 2 Stage RC Filter,2 Stage RC Filter'}</v>
      </c>
    </row>
    <row r="47" spans="1:2" x14ac:dyDescent="0.25">
      <c r="B47" s="6" t="str">
        <f t="shared" ref="B47:B48" si="4" xml:space="preserve"> CONCATENATE( "AddSymbolProperty ", A36, " ", "195 ", "{'", B36, "'}" )</f>
        <v>AddSymbolProperty TABS 195 {'1st Stage Filter Parameters,2nd Stage Filter Parameters'}</v>
      </c>
    </row>
    <row r="48" spans="1:2" x14ac:dyDescent="0.25">
      <c r="B48" s="6" t="str">
        <f t="shared" si="4"/>
        <v>AddSymbolProperty GROUPS 195 {'1st Stage Filter Parameters:GROUP:Filter Parameters:0:0:0:0:0:0:0,1st Stage Filter Parameters:GROUP:Gain and Resistor:1:0:1:0:0:1:0,2nd Stage Filter Parameters:GROUP:Filter Parameters:0:0:0:0:0:0:0,2nd Stage Filter Parameters:GROUP:Gain and Resistor:1:0:1:0:0:1:0'}</v>
      </c>
    </row>
    <row r="49" spans="2:2" x14ac:dyDescent="0.25">
      <c r="B49" s="6" t="str">
        <f t="shared" ref="B49:B51" si="5" xml:space="preserve"> CONCATENATE( "AddSymbolProperty ", B20, " ", "33793 ", "{'", C20, "'}" )</f>
        <v>AddSymbolProperty FC 33793 {'10k'}</v>
      </c>
    </row>
    <row r="50" spans="2:2" x14ac:dyDescent="0.25">
      <c r="B50" s="6" t="str">
        <f t="shared" si="5"/>
        <v>AddSymbolProperty R_VAR 33793 {'1k'}</v>
      </c>
    </row>
    <row r="51" spans="2:2" x14ac:dyDescent="0.25">
      <c r="B51" s="6" t="str">
        <f t="shared" si="5"/>
        <v>AddSymbolProperty GAIN 33793 {'1'}</v>
      </c>
    </row>
    <row r="52" spans="2:2" x14ac:dyDescent="0.25">
      <c r="B52" s="6" t="str">
        <f xml:space="preserve"> CONCATENATE( "AddSymbolProperty ", B23, " ", "33793 ", "{'", C23, "'}" )</f>
        <v>AddSymbolProperty FC_STAGE_2 33793 {'10k'}</v>
      </c>
    </row>
    <row r="53" spans="2:2" x14ac:dyDescent="0.25">
      <c r="B53" s="6" t="str">
        <f xml:space="preserve"> CONCATENATE( "AddSymbolProperty ", B24, " ", "33793 ", "{'", C24, "'}" )</f>
        <v>AddSymbolProperty R_VAR_STAGE_2 33793 {'1k'}</v>
      </c>
    </row>
    <row r="54" spans="2:2" x14ac:dyDescent="0.25">
      <c r="B54" s="6" t="str">
        <f xml:space="preserve"> CONCATENATE( "AddSymbolProperty ", B25, " ", "33793 ", "{'", C25, "'}" )</f>
        <v>AddSymbolProperty GAIN_STAGE_2 33793 {'1'}</v>
      </c>
    </row>
    <row r="55" spans="2:2" x14ac:dyDescent="0.25">
      <c r="B55" s="6" t="str">
        <f xml:space="preserve"> CONCATENATE( "AddSymbolProperty SIMPLIS_TEMPLATE ", "192 ", "{'&lt;ref&gt; &lt;nodelist&gt; &lt;value&gt; vars: ", E25, "'}" )</f>
        <v>AddSymbolProperty SIMPLIS_TEMPLATE 192 {'&lt;ref&gt; &lt;nodelist&gt; &lt;value&gt; vars: FC=%FC% R_VAR=%R_VAR% GAIN=%GAIN% FC_STAGE_2=%FC_STAGE_2% R_VAR_STAGE_2=%R_VAR_STAGE_2% GAIN_STAGE_2=%GAIN_STAGE_2%'}</v>
      </c>
    </row>
  </sheetData>
  <mergeCells count="1">
    <mergeCell ref="B5:H5"/>
  </mergeCells>
  <dataValidations xWindow="952" yWindow="825" count="20">
    <dataValidation allowBlank="1" showInputMessage="1" showErrorMessage="1" promptTitle="Please don't edit these cells" prompt="These cells are automatically calculated" sqref="Q13:Q16 Q20:Q25 Q29 Q8:Q9 D20:E25"/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F20:F25">
      <formula1>AND(IFERROR(SEARCH(":",F20),0)=0,IFERROR(SEARCH(",",F20),0)=0)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20:B25">
      <formula1>IFERROR(SEARCH(" ",B20),0)=0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20:C25">
      <formula1>IFERROR(SEARCH(" ",C20),0)=0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H20:H25"/>
    <dataValidation type="custom" allowBlank="1" showInputMessage="1" showErrorMessage="1" errorTitle="Index must be &gt;= 0" error="Row and column indicies must be positive integers or zero." promptTitle="Starting row for the group box" prompt="Group boxes are constructed on a grid, starting at 0,0 in the upper left hand corner. Group boxes can span multiple rows and/or columns. You are entering the integer value for the row where the group starts." sqref="F13:F16">
      <formula1>AND( ISNUMBER(F13), F13&gt;=0 )</formula1>
    </dataValidation>
    <dataValidation type="custom" allowBlank="1" showInputMessage="1" showErrorMessage="1" errorTitle="Index must be &gt;= 0" error="Row and column indicies must be positive integers or zero." promptTitle="Starting column for group box" prompt="Group boxes are constructed on a grid, starting at 0,0 in the upper left hand corner. Group boxes can span multiple rows and/or columns. You are entering the integer value for the column where the group starts." sqref="G13:G16">
      <formula1>AND( ISNUMBER(G13), G13&gt;=0 )</formula1>
    </dataValidation>
    <dataValidation type="custom" allowBlank="1" showInputMessage="1" showErrorMessage="1" errorTitle="Index must be &gt;= 0" error="Row and column indicies must be positive integers or zero." promptTitle="Ending row for the group box" prompt="Group boxes are constructed on a grid, starting at 0,0 in the upper left hand corner. Group boxes can span multiple rows and/or columns. You are entering the integer value for the row where the group ends." sqref="H13:H16">
      <formula1>AND( ISNUMBER(H13), H13&gt;=0 )</formula1>
    </dataValidation>
    <dataValidation type="custom" allowBlank="1" showInputMessage="1" showErrorMessage="1" errorTitle="Index must be &gt;= 0" error="Row and column indicies must be positive integers or zero." promptTitle="Ending column for the group box" prompt="Group boxes are constructed on a grid, starting at 0,0 in the upper left hand corner. Group boxes can span multiple rows and/or columns. You are entering the integer value for the column where the group ends." sqref="I13:I16">
      <formula1>AND( ISNUMBER(I13), I13&gt;=0 )</formula1>
    </dataValidation>
    <dataValidation type="custom" allowBlank="1" showInputMessage="1" showErrorMessage="1" errorTitle="Index must be &gt;= 0" error="Row and column indicies must be positive integers or zero." promptTitle="Parameter index for check groups" prompt="Only used for CHECK type groups. Check groups return a boolean parameter - 0 or 1. You need to provide a index where this will be returned, and place the appropriate parameter name at that index. UNTESTED in this spreadsheet." sqref="J13:J16">
      <formula1>AND( ISNUMBER(J13), J13&gt;=0 )</formula1>
    </dataValidation>
    <dataValidation type="custom" allowBlank="1" showInputMessage="1" showErrorMessage="1" errorTitle="Value must be &gt;= 0" error="Column spacing must be greater than or equal to 0." promptTitle="Column spacing in pixels" prompt="Increases padding between columns in a groupbox. Ignored if you have a single column. Default is 6 pixels, and 0 will specify the default." sqref="L13:L16">
      <formula1>AND( ISNUMBER(L13), L13&gt;=0 )</formula1>
    </dataValidation>
    <dataValidation type="custom" allowBlank="1" showInputMessage="1" showErrorMessage="1" errorTitle="No commas allowed in titles" error="You cannot put commas in group titles." promptTitle="Enter group titles" prompt="Group titles cannot contain commas" sqref="D13:E16">
      <formula1>IFERROR(SEARCH(",",D13),0)=0</formula1>
    </dataValidation>
    <dataValidation type="custom" allowBlank="1" showInputMessage="1" showErrorMessage="1" errorTitle="No commas allowed in titles" error="You cannot put commas in tab titles" promptTitle="Enter a tab title from step #1" prompt="Each group box &quot;Parent Tab&quot; must exactly match a tab title defined in step #1. If you mis-spell the tab title, the group will not be created. Better to copy/paste the titles from step #1." sqref="B8:B9 I20:I25 B13:B16">
      <formula1>IFERROR(SEARCH(",",B8),0)=0</formula1>
    </dataValidation>
    <dataValidation type="custom" allowBlank="1" showInputMessage="1" showErrorMessage="1" errorTitle="Index must be &gt;= 0" error="Row and column indicies must be positive integers or zero." promptTitle="Row for the parameter control" prompt="Parameter editing controls and their descriptive labels are organized on a grid. 0,0 represents the upper left hand parameter. Specify the row where the parameter control is to be placed." sqref="K20:K25">
      <formula1>AND( ISNUMBER(K20), K20&gt;=0 )</formula1>
    </dataValidation>
    <dataValidation type="custom" allowBlank="1" showInputMessage="1" showErrorMessage="1" errorTitle="Index must be &gt;= 0" error="Row and column indicies must be positive integers or zero." promptTitle="Column for the parameter control" prompt="Parameter editing controls and their descriptive labels are organized on a grid. 0,0 represents the upper left hand parameter. Specify the column where the parameter control is to be placed." sqref="L20:L25">
      <formula1>AND( ISNUMBER(L20), L20&gt;=0 )</formula1>
    </dataValidation>
    <dataValidation type="custom" allowBlank="1" showInputMessage="1" showErrorMessage="1" errorTitle="Field cannot contain characters" error="This field cannot contain commas or semicolons" promptTitle="Enter text tool tip for dialog" prompt="The tool tip is the pop-up box, quite similar to this one. It is normally hidden, but it pops up when a user hovers the mouse over the control or it's label. This field cannot contain commas or semicolons." sqref="O20:O25">
      <formula1>AND(IFERROR(SEARCH(":",O20),0)=0,IFERROR(SEARCH(",",O20),0)=0)</formula1>
    </dataValidation>
    <dataValidation type="custom" allowBlank="1" showInputMessage="1" showErrorMessage="1" errorTitle="Field cannot contain characters" error="This field cannot contain commas or semicolons" promptTitle="Enter units for the parameter" prompt="The units are displayed to the right of the editing control. Special units are caps sensitive:_x000a___Ohms___x000a___degrees___x000a___micro___x000a___Mho__" sqref="M20:M25">
      <formula1>AND(IFERROR(SEARCH(":",M20),0)=0,IFERROR(SEARCH(",",M20),0)=0)</formula1>
    </dataValidation>
    <dataValidation type="custom" allowBlank="1" showInputMessage="1" showErrorMessage="1" errorTitle="No commas allowed in title" error="You cannot put commas in dialog titles." promptTitle="Enter dialog title" prompt="This text is displayed in large bold font on the dialog._x000a_The dialog title cannot contain commas" sqref="B29">
      <formula1>IFERROR(SEARCH(",",B29),0)=0</formula1>
    </dataValidation>
    <dataValidation type="custom" allowBlank="1" showInputMessage="1" showErrorMessage="1" errorTitle="No commas allowed in caption" error="You cannot put commas in the caption." promptTitle="Enter dialog caption" prompt="The caption is the text on the window frame around the dialog._x000a_The dialog caption cannot contain commas" sqref="C29">
      <formula1>IFERROR(SEARCH(",",C29),0)=0</formula1>
    </dataValidation>
    <dataValidation type="custom" allowBlank="1" showInputMessage="1" showErrorMessage="1" errorTitle="No commas allowed in titles" error="You cannot put commas in group titles" promptTitle="Enter a group title from step #2" prompt="Each parameter &quot;Group Tab&quot; must exactly match a group title defined in step #2. If you mis-spell the group title, the parameter editing controls will not be created. Better to copy/paste the titles from step #2." sqref="J20:J25">
      <formula1>IFERROR(SEARCH(",",J20),0)=0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xWindow="952" yWindow="825" count="4">
        <x14:dataValidation type="list" allowBlank="1" showInputMessage="1" showErrorMessage="1" promptTitle="Select the type of group box" prompt="Group : Plain group box ( used most often )_x000a_CHECK: Checkable group box. If you define a checkable group box, you must define a Control Idx to pass the value into and out of the dialog function.">
          <x14:formula1>
            <xm:f>'TYPE data'!$C$3:$C$4</xm:f>
          </x14:formula1>
          <xm:sqref>C13:C16</xm:sqref>
        </x14:dataValidation>
        <x14:dataValidation type="list" allowBlank="1" showInputMessage="1" showErrorMessage="1" errorTitle="Gotta be a boolean!" error="It's 0 or 1, man." promptTitle="Add vertical line between params" prompt="This boolean option adds a vertical line between parameter columns inside a group box. If you have only a single column, this option will be ignored.">
          <x14:formula1>
            <xm:f>'TYPE data'!$D$3:$D$4</xm:f>
          </x14:formula1>
          <xm:sqref>K13:K16</xm:sqref>
        </x14:dataValidation>
        <x14:dataValidation type="list" allowBlank="1" showInputMessage="1" showErrorMessage="1" promptTitle="Flags" prompt="This boolean flag has different meanings depending on the control type._x000a__x000a_REAL, INT : 1 allows expressions enclosed in {}_x000a_STRING, LIST : 1 strips enclosed quotes from value. Quotes are replaced in return value._x000a_">
          <x14:formula1>
            <xm:f>'TYPE data'!$D$3:$D$4</xm:f>
          </x14:formula1>
          <xm:sqref>N20:N25</xm:sqref>
        </x14:dataValidation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data'!$B$3:$B$10</xm:f>
          </x14:formula1>
          <xm:sqref>G20:G25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D101"/>
  <sheetViews>
    <sheetView workbookViewId="0">
      <selection activeCell="B13" sqref="B13"/>
    </sheetView>
  </sheetViews>
  <sheetFormatPr defaultRowHeight="15" x14ac:dyDescent="0.25"/>
  <cols>
    <col min="2" max="2" width="44.140625" bestFit="1" customWidth="1"/>
  </cols>
  <sheetData>
    <row r="1" spans="2:4" ht="14.45" x14ac:dyDescent="0.3">
      <c r="B1" t="s">
        <v>26</v>
      </c>
    </row>
    <row r="3" spans="2:4" ht="14.45" x14ac:dyDescent="0.3">
      <c r="B3" t="s">
        <v>9</v>
      </c>
      <c r="C3" t="s">
        <v>27</v>
      </c>
      <c r="D3">
        <v>0</v>
      </c>
    </row>
    <row r="4" spans="2:4" ht="14.45" x14ac:dyDescent="0.3">
      <c r="B4" t="s">
        <v>11</v>
      </c>
      <c r="C4" t="s">
        <v>30</v>
      </c>
      <c r="D4">
        <v>1</v>
      </c>
    </row>
    <row r="5" spans="2:4" ht="14.45" x14ac:dyDescent="0.3">
      <c r="B5" t="s">
        <v>13</v>
      </c>
    </row>
    <row r="6" spans="2:4" ht="14.45" x14ac:dyDescent="0.3">
      <c r="B6" t="s">
        <v>14</v>
      </c>
    </row>
    <row r="7" spans="2:4" ht="14.45" x14ac:dyDescent="0.3">
      <c r="B7" t="s">
        <v>12</v>
      </c>
    </row>
    <row r="8" spans="2:4" ht="14.45" x14ac:dyDescent="0.3">
      <c r="B8" t="s">
        <v>31</v>
      </c>
    </row>
    <row r="9" spans="2:4" ht="14.45" x14ac:dyDescent="0.3">
      <c r="B9" t="s">
        <v>27</v>
      </c>
    </row>
    <row r="10" spans="2:4" ht="14.45" x14ac:dyDescent="0.3">
      <c r="B10" t="s">
        <v>32</v>
      </c>
    </row>
    <row r="101" spans="2:2" x14ac:dyDescent="0.25">
      <c r="B101" t="s">
        <v>23</v>
      </c>
    </row>
  </sheetData>
  <sheetProtection password="8D7B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</cp:lastModifiedBy>
  <dcterms:created xsi:type="dcterms:W3CDTF">2014-08-01T12:57:01Z</dcterms:created>
  <dcterms:modified xsi:type="dcterms:W3CDTF">2015-03-20T22:57:40Z</dcterms:modified>
</cp:coreProperties>
</file>