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90" yWindow="300" windowWidth="13380" windowHeight="5070"/>
  </bookViews>
  <sheets>
    <sheet name="worksheet" sheetId="1" r:id="rId1"/>
    <sheet name="TYPE data" sheetId="2" state="hidden" r:id="rId2"/>
  </sheets>
  <calcPr calcId="145621"/>
</workbook>
</file>

<file path=xl/calcChain.xml><?xml version="1.0" encoding="utf-8"?>
<calcChain xmlns="http://schemas.openxmlformats.org/spreadsheetml/2006/main">
  <c r="B47" i="1" l="1"/>
  <c r="B46" i="1"/>
  <c r="Q16" i="1"/>
  <c r="E16" i="1"/>
  <c r="D16" i="1"/>
  <c r="B45" i="1" l="1"/>
  <c r="B44" i="1"/>
  <c r="B43" i="1"/>
  <c r="E17" i="1" l="1"/>
  <c r="E18" i="1" l="1"/>
  <c r="E19" i="1" s="1"/>
  <c r="B39" i="1"/>
  <c r="Q23" i="1" l="1"/>
  <c r="B29" i="1" l="1"/>
  <c r="B40" i="1" s="1"/>
  <c r="Q8" i="1"/>
  <c r="Q12" i="1"/>
  <c r="B31" i="1" s="1"/>
  <c r="B30" i="1" l="1"/>
  <c r="B41" i="1" s="1"/>
  <c r="Q17" i="1"/>
  <c r="B42" i="1"/>
  <c r="D17" i="1"/>
  <c r="Q18" i="1" l="1"/>
  <c r="Q19" i="1" s="1"/>
  <c r="B32" i="1" s="1"/>
  <c r="B37" i="1" s="1"/>
  <c r="D18" i="1"/>
  <c r="D19" i="1" s="1"/>
  <c r="B33" i="1" s="1"/>
  <c r="B38" i="1" s="1"/>
</calcChain>
</file>

<file path=xl/sharedStrings.xml><?xml version="1.0" encoding="utf-8"?>
<sst xmlns="http://schemas.openxmlformats.org/spreadsheetml/2006/main" count="105" uniqueCount="87">
  <si>
    <t>Default Value</t>
  </si>
  <si>
    <t>Range: Min|Max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</si>
  <si>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</si>
  <si>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</si>
  <si>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</si>
  <si>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</si>
  <si>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</si>
  <si>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</si>
  <si>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</si>
  <si>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</si>
  <si>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</si>
  <si>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</si>
  <si>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</si>
  <si>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Number</t>
  </si>
  <si>
    <t>Param Name</t>
  </si>
  <si>
    <t>Name</t>
  </si>
  <si>
    <t>Value</t>
  </si>
  <si>
    <t>Last Parameter</t>
  </si>
  <si>
    <t>Dialog Definition Worksheet for TabValueDialog based Parameter Editing Dialogs</t>
  </si>
  <si>
    <t>TABS</t>
  </si>
  <si>
    <t>These cells must not be changed - this sheet is locked</t>
  </si>
  <si>
    <t>GROUP</t>
  </si>
  <si>
    <t>Parent Tab</t>
  </si>
  <si>
    <t>Group Type</t>
  </si>
  <si>
    <t>CHECK</t>
  </si>
  <si>
    <t>GROUPCHECK</t>
  </si>
  <si>
    <t>LABEL</t>
  </si>
  <si>
    <t>Title</t>
  </si>
  <si>
    <t>Group Title</t>
  </si>
  <si>
    <t>Starting Row</t>
  </si>
  <si>
    <t>Starting Column</t>
  </si>
  <si>
    <t>Ending Row</t>
  </si>
  <si>
    <t>Ending Column</t>
  </si>
  <si>
    <t>Control Idx</t>
  </si>
  <si>
    <t>Add Vertical Lines</t>
  </si>
  <si>
    <t>Column Spacing</t>
  </si>
  <si>
    <t>Step #1:</t>
  </si>
  <si>
    <t>Step #2:</t>
  </si>
  <si>
    <t>Determine the group boxes on those tabs. The order of the groups doesn't matter.</t>
  </si>
  <si>
    <t>Step #3:</t>
  </si>
  <si>
    <t>Determine the parameter editing controls in the group boxes.</t>
  </si>
  <si>
    <t>GROUPS property contatenation</t>
  </si>
  <si>
    <t>Parent Group</t>
  </si>
  <si>
    <t>Row</t>
  </si>
  <si>
    <t>Col</t>
  </si>
  <si>
    <t>Units</t>
  </si>
  <si>
    <t>Tool Tip</t>
  </si>
  <si>
    <t>GROUPS</t>
  </si>
  <si>
    <t>edit_parameterised_multi_prop_device_tab_value_dialog 1</t>
  </si>
  <si>
    <t>DESCRIPTIONS</t>
  </si>
  <si>
    <t>Determine Dialog Title and Caption</t>
  </si>
  <si>
    <t>Caption</t>
  </si>
  <si>
    <t>DESCRIPTIONS property concatenation</t>
  </si>
  <si>
    <t>__Ohms__</t>
  </si>
  <si>
    <t>Determine how many tabs will be used, concatenate a string of comma seperated tab names. 
Tabs will be created in the top-to-bottom order you define here from left-to-right on the dialog.</t>
  </si>
  <si>
    <t>TABS property contatenation</t>
  </si>
  <si>
    <t>Step #4</t>
  </si>
  <si>
    <t>Symbol Property to be added to the symbol</t>
  </si>
  <si>
    <t>Flags</t>
  </si>
  <si>
    <t>File:</t>
  </si>
  <si>
    <t>Revision:</t>
  </si>
  <si>
    <t>1.0</t>
  </si>
  <si>
    <t>Date:</t>
  </si>
  <si>
    <t xml:space="preserve">Script Calls ( with the symbol open in the symbol editor, you can copy/paste these commands into the SIMetrix/SIMPLIS command shell to add or modify the symbol properties. )
</t>
  </si>
  <si>
    <t>Descriptive Label</t>
  </si>
  <si>
    <t>Load Parameters</t>
  </si>
  <si>
    <t>DC_CURRENT</t>
  </si>
  <si>
    <t>SAT_VOLTAGE</t>
  </si>
  <si>
    <t>DC Current</t>
  </si>
  <si>
    <t>Saturation Voltage</t>
  </si>
  <si>
    <t>1p</t>
  </si>
  <si>
    <t>V</t>
  </si>
  <si>
    <t>A</t>
  </si>
  <si>
    <t>DC Current for a constant current type load.</t>
  </si>
  <si>
    <t>The saturation voltage for the constant current type load.</t>
  </si>
  <si>
    <t>The leakage resistance for the constant voltage load.</t>
  </si>
  <si>
    <t>USE_RSHUNT</t>
  </si>
  <si>
    <t>20m</t>
  </si>
  <si>
    <t>10Meg</t>
  </si>
  <si>
    <t>Use Shunt Resistance?</t>
  </si>
  <si>
    <t>Shunt Resistance</t>
  </si>
  <si>
    <t>The shunt resistance for the constant voltage load.</t>
  </si>
  <si>
    <t>Constant Current Load</t>
  </si>
  <si>
    <t>Edit Constant Current Load</t>
  </si>
  <si>
    <t>RSHUNT</t>
  </si>
  <si>
    <t>1p|9999</t>
  </si>
  <si>
    <t>6.1.2_constant_current_load_dialog_definition_worksheet.xlsx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</si>
</sst>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22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Border="1"/>
    <xf numFmtId="0" fontId="4" fillId="4" borderId="0" xfId="3" applyAlignment="1">
      <alignment horizontal="left"/>
    </xf>
    <xf numFmtId="0" fontId="1" fillId="2" borderId="1" xfId="1" applyAlignment="1">
      <alignment horizontal="left"/>
    </xf>
    <xf numFmtId="0" fontId="4" fillId="4" borderId="0" xfId="3" applyAlignment="1">
      <alignment horizontal="left" wrapText="1"/>
    </xf>
    <xf numFmtId="0" fontId="4" fillId="4" borderId="0" xfId="3" applyBorder="1"/>
    <xf numFmtId="0" fontId="1" fillId="2" borderId="1" xfId="1" applyAlignment="1">
      <alignment horizontal="center"/>
    </xf>
    <xf numFmtId="0" fontId="4" fillId="4" borderId="0" xfId="3" applyAlignment="1">
      <alignment vertical="top"/>
    </xf>
    <xf numFmtId="0" fontId="4" fillId="4" borderId="2" xfId="3" applyBorder="1"/>
    <xf numFmtId="0" fontId="4" fillId="5" borderId="0" xfId="4" applyAlignment="1">
      <alignment wrapText="1"/>
    </xf>
    <xf numFmtId="0" fontId="4" fillId="5" borderId="0" xfId="4" applyAlignment="1">
      <alignment horizontal="left"/>
    </xf>
    <xf numFmtId="0" fontId="0" fillId="0" borderId="0" xfId="0" quotePrefix="1" applyAlignment="1">
      <alignment horizontal="left"/>
    </xf>
    <xf numFmtId="1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47"/>
  <sheetViews>
    <sheetView tabSelected="1" topLeftCell="C1" zoomScale="85" zoomScaleNormal="85" workbookViewId="0">
      <selection activeCell="N19" sqref="N19"/>
    </sheetView>
  </sheetViews>
  <sheetFormatPr defaultRowHeight="15" x14ac:dyDescent="0.25"/>
  <cols>
    <col min="1" max="1" width="12.5703125" customWidth="1"/>
    <col min="2" max="2" width="76.85546875" customWidth="1"/>
    <col min="3" max="3" width="12" customWidth="1"/>
    <col min="4" max="4" width="72.7109375" bestFit="1" customWidth="1"/>
    <col min="5" max="5" width="38.7109375" customWidth="1"/>
    <col min="6" max="6" width="18.7109375" bestFit="1" customWidth="1"/>
    <col min="7" max="7" width="14" bestFit="1" customWidth="1"/>
    <col min="8" max="8" width="14.7109375" bestFit="1" customWidth="1"/>
    <col min="9" max="9" width="16.5703125" customWidth="1"/>
    <col min="10" max="10" width="19.140625" customWidth="1"/>
    <col min="11" max="11" width="15.42578125" bestFit="1" customWidth="1"/>
    <col min="12" max="12" width="13.85546875" bestFit="1" customWidth="1"/>
    <col min="13" max="13" width="13.85546875" customWidth="1"/>
    <col min="14" max="14" width="10.5703125" bestFit="1" customWidth="1"/>
    <col min="15" max="15" width="24.42578125" bestFit="1" customWidth="1"/>
    <col min="17" max="17" width="101" bestFit="1" customWidth="1"/>
  </cols>
  <sheetData>
    <row r="1" spans="1:17" ht="14.45" x14ac:dyDescent="0.3">
      <c r="A1" t="s">
        <v>59</v>
      </c>
      <c r="B1" t="s">
        <v>86</v>
      </c>
    </row>
    <row r="2" spans="1:17" ht="14.45" x14ac:dyDescent="0.3">
      <c r="A2" t="s">
        <v>60</v>
      </c>
      <c r="B2" s="19" t="s">
        <v>61</v>
      </c>
    </row>
    <row r="3" spans="1:17" ht="14.45" x14ac:dyDescent="0.3">
      <c r="A3" t="s">
        <v>62</v>
      </c>
      <c r="B3" s="20">
        <v>41852</v>
      </c>
    </row>
    <row r="4" spans="1:17" ht="14.45" x14ac:dyDescent="0.3">
      <c r="B4" s="20"/>
    </row>
    <row r="5" spans="1:17" ht="14.45" x14ac:dyDescent="0.3">
      <c r="B5" s="21" t="s">
        <v>18</v>
      </c>
      <c r="C5" s="21"/>
      <c r="D5" s="21"/>
      <c r="E5" s="21"/>
      <c r="F5" s="21"/>
      <c r="G5" s="21"/>
      <c r="H5" s="21"/>
    </row>
    <row r="6" spans="1:17" ht="14.45" x14ac:dyDescent="0.3">
      <c r="B6" s="7"/>
      <c r="C6" s="7"/>
      <c r="D6" s="7"/>
      <c r="E6" s="7"/>
      <c r="F6" s="7"/>
      <c r="G6" s="7"/>
      <c r="H6" s="7"/>
    </row>
    <row r="7" spans="1:17" ht="26.45" customHeight="1" x14ac:dyDescent="0.3">
      <c r="A7" s="15" t="s">
        <v>36</v>
      </c>
      <c r="B7" s="12" t="s">
        <v>54</v>
      </c>
      <c r="Q7" s="1" t="s">
        <v>55</v>
      </c>
    </row>
    <row r="8" spans="1:17" ht="15" customHeight="1" x14ac:dyDescent="0.3">
      <c r="B8" s="11" t="s">
        <v>65</v>
      </c>
      <c r="C8" s="7"/>
      <c r="D8" s="7"/>
      <c r="E8" s="7"/>
      <c r="F8" s="7"/>
      <c r="G8" s="7"/>
      <c r="H8" s="7"/>
      <c r="Q8" s="5" t="str">
        <f>B8</f>
        <v>Load Parameters</v>
      </c>
    </row>
    <row r="9" spans="1:17" ht="14.45" x14ac:dyDescent="0.3">
      <c r="B9" s="8"/>
      <c r="C9" s="7"/>
      <c r="D9" s="7"/>
      <c r="E9" s="7"/>
      <c r="F9" s="7"/>
      <c r="G9" s="7"/>
      <c r="H9" s="7"/>
    </row>
    <row r="10" spans="1:17" ht="14.45" x14ac:dyDescent="0.3">
      <c r="A10" s="1" t="s">
        <v>37</v>
      </c>
      <c r="B10" s="10" t="s">
        <v>38</v>
      </c>
      <c r="C10" s="7"/>
      <c r="D10" s="7"/>
      <c r="E10" s="7"/>
      <c r="F10" s="7"/>
      <c r="G10" s="7"/>
      <c r="H10" s="7"/>
    </row>
    <row r="11" spans="1:17" s="9" customFormat="1" ht="14.45" x14ac:dyDescent="0.3">
      <c r="B11" s="13" t="s">
        <v>22</v>
      </c>
      <c r="C11" s="13" t="s">
        <v>23</v>
      </c>
      <c r="D11" s="13" t="s">
        <v>28</v>
      </c>
      <c r="E11" s="13"/>
      <c r="F11" s="13" t="s">
        <v>29</v>
      </c>
      <c r="G11" s="13" t="s">
        <v>30</v>
      </c>
      <c r="H11" s="13" t="s">
        <v>31</v>
      </c>
      <c r="I11" s="13" t="s">
        <v>32</v>
      </c>
      <c r="J11" s="13" t="s">
        <v>33</v>
      </c>
      <c r="K11" s="13" t="s">
        <v>34</v>
      </c>
      <c r="L11" s="13" t="s">
        <v>35</v>
      </c>
      <c r="M11"/>
      <c r="Q11" s="1" t="s">
        <v>41</v>
      </c>
    </row>
    <row r="12" spans="1:17" ht="14.45" x14ac:dyDescent="0.3">
      <c r="B12" s="11" t="s">
        <v>65</v>
      </c>
      <c r="C12" s="14" t="s">
        <v>21</v>
      </c>
      <c r="D12" s="11" t="s">
        <v>65</v>
      </c>
      <c r="E12" s="11"/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Q12" s="5" t="str">
        <f>CONCATENATE(B12, ":", C12, ":", D12, ":", F12,":",G12,":",H12, ":", I12, ":", J12, ":", K12, ":", L12)</f>
        <v>Load Parameters:GROUP:Load Parameters:0:0:0:0:0:0:0</v>
      </c>
    </row>
    <row r="13" spans="1:17" ht="14.45" x14ac:dyDescent="0.3">
      <c r="B13" s="7"/>
      <c r="C13" s="7"/>
      <c r="D13" s="7"/>
      <c r="E13" s="7"/>
      <c r="F13" s="7"/>
      <c r="G13" s="7"/>
      <c r="H13" s="7"/>
    </row>
    <row r="14" spans="1:17" ht="14.45" x14ac:dyDescent="0.3">
      <c r="A14" s="1" t="s">
        <v>39</v>
      </c>
      <c r="B14" s="10" t="s">
        <v>40</v>
      </c>
    </row>
    <row r="15" spans="1:17" ht="14.45" x14ac:dyDescent="0.3">
      <c r="A15" s="1" t="s">
        <v>13</v>
      </c>
      <c r="B15" s="1" t="s">
        <v>14</v>
      </c>
      <c r="C15" s="1" t="s">
        <v>0</v>
      </c>
      <c r="D15" s="1" t="s">
        <v>10</v>
      </c>
      <c r="E15" s="1"/>
      <c r="F15" s="1" t="s">
        <v>64</v>
      </c>
      <c r="G15" s="1" t="s">
        <v>2</v>
      </c>
      <c r="H15" s="1" t="s">
        <v>1</v>
      </c>
      <c r="I15" s="1" t="s">
        <v>22</v>
      </c>
      <c r="J15" s="1" t="s">
        <v>42</v>
      </c>
      <c r="K15" s="1" t="s">
        <v>43</v>
      </c>
      <c r="L15" s="1" t="s">
        <v>44</v>
      </c>
      <c r="M15" s="1" t="s">
        <v>45</v>
      </c>
      <c r="N15" s="16" t="s">
        <v>58</v>
      </c>
      <c r="O15" s="13" t="s">
        <v>46</v>
      </c>
      <c r="Q15" s="1" t="s">
        <v>4</v>
      </c>
    </row>
    <row r="16" spans="1:17" ht="14.45" x14ac:dyDescent="0.3">
      <c r="A16">
        <v>1</v>
      </c>
      <c r="B16" s="2" t="s">
        <v>66</v>
      </c>
      <c r="C16" s="2">
        <v>1</v>
      </c>
      <c r="D16" s="5" t="str">
        <f>CONCATENATE(B16, "=", C16)</f>
        <v>DC_CURRENT=1</v>
      </c>
      <c r="E16" s="5" t="str">
        <f>CONCATENATE(B16, "=%",B16, "%" )</f>
        <v>DC_CURRENT=%DC_CURRENT%</v>
      </c>
      <c r="F16" s="2" t="s">
        <v>68</v>
      </c>
      <c r="G16" s="2" t="s">
        <v>3</v>
      </c>
      <c r="H16" s="2" t="s">
        <v>70</v>
      </c>
      <c r="I16" s="11" t="s">
        <v>65</v>
      </c>
      <c r="J16" s="11" t="s">
        <v>65</v>
      </c>
      <c r="K16" s="14">
        <v>0</v>
      </c>
      <c r="L16" s="14">
        <v>0</v>
      </c>
      <c r="M16" s="2" t="s">
        <v>72</v>
      </c>
      <c r="N16" s="14">
        <v>1</v>
      </c>
      <c r="O16" s="2" t="s">
        <v>73</v>
      </c>
      <c r="Q16" s="5" t="str">
        <f>CONCATENATE(I16, ":", J16, ":", F16, ":", K16, ":", L16, ":", M16, ":", G16, ":", H16, ":", N16, ":", O16 )</f>
        <v>Load Parameters:Load Parameters:DC Current:0:0:A:REAL:1p:1:DC Current for a constant current type load.</v>
      </c>
    </row>
    <row r="17" spans="1:17" x14ac:dyDescent="0.25">
      <c r="A17">
        <v>2</v>
      </c>
      <c r="B17" s="2" t="s">
        <v>67</v>
      </c>
      <c r="C17" s="2" t="s">
        <v>77</v>
      </c>
      <c r="D17" s="5" t="str">
        <f>CONCATENATE(D16, " ",B17, "=",C17)</f>
        <v>DC_CURRENT=1 SAT_VOLTAGE=20m</v>
      </c>
      <c r="E17" s="5" t="str">
        <f>CONCATENATE(E16, " ", B17, "=%",B17, "%" )</f>
        <v>DC_CURRENT=%DC_CURRENT% SAT_VOLTAGE=%SAT_VOLTAGE%</v>
      </c>
      <c r="F17" s="2" t="s">
        <v>69</v>
      </c>
      <c r="G17" s="2" t="s">
        <v>3</v>
      </c>
      <c r="H17" s="2" t="s">
        <v>85</v>
      </c>
      <c r="I17" s="11" t="s">
        <v>65</v>
      </c>
      <c r="J17" s="11" t="s">
        <v>65</v>
      </c>
      <c r="K17" s="14">
        <v>1</v>
      </c>
      <c r="L17" s="14">
        <v>0</v>
      </c>
      <c r="M17" s="2" t="s">
        <v>71</v>
      </c>
      <c r="N17" s="14">
        <v>1</v>
      </c>
      <c r="O17" s="2" t="s">
        <v>74</v>
      </c>
      <c r="Q17" s="5" t="str">
        <f>CONCATENATE( Q16, ",", I17, ":", J17, ":", F17, ":", K17, ":", L17, ":", M17, ":", G17, ":", H17, ":", N17, ":", O17 )</f>
        <v>Load Parameters:Load Parameters:DC Current:0:0:A:REAL:1p:1:DC Current for a constant current type load.,Load Parameters:Load Parameters:Saturation Voltage:1:0:V:REAL:1p|9999:1:The saturation voltage for the constant current type load.</v>
      </c>
    </row>
    <row r="18" spans="1:17" x14ac:dyDescent="0.25">
      <c r="A18">
        <v>3</v>
      </c>
      <c r="B18" s="2" t="s">
        <v>76</v>
      </c>
      <c r="C18" s="2">
        <v>1</v>
      </c>
      <c r="D18" s="5" t="str">
        <f>CONCATENATE(D17, " ",B18, "=",C18)</f>
        <v>DC_CURRENT=1 SAT_VOLTAGE=20m USE_RSHUNT=1</v>
      </c>
      <c r="E18" s="5" t="str">
        <f>CONCATENATE(E17, " ", B18, "=%",B18, "%" )</f>
        <v>DC_CURRENT=%DC_CURRENT% SAT_VOLTAGE=%SAT_VOLTAGE% USE_RSHUNT=%USE_RSHUNT%</v>
      </c>
      <c r="F18" s="2" t="s">
        <v>79</v>
      </c>
      <c r="G18" s="2" t="s">
        <v>25</v>
      </c>
      <c r="H18" s="2"/>
      <c r="I18" s="11" t="s">
        <v>65</v>
      </c>
      <c r="J18" s="11" t="s">
        <v>65</v>
      </c>
      <c r="K18" s="14">
        <v>2</v>
      </c>
      <c r="L18" s="14">
        <v>0</v>
      </c>
      <c r="M18" s="2"/>
      <c r="N18" s="14">
        <v>0</v>
      </c>
      <c r="O18" s="2" t="s">
        <v>81</v>
      </c>
      <c r="Q18" s="5" t="str">
        <f>CONCATENATE( Q17, ",", I18, ":", J18, ":", F18, ":", K18, ":", L18, ":", M18, ":", G18, ":", H18, ":", N18, ":", O18 )</f>
        <v>Load Parameters:Load Parameters:DC Current:0:0:A:REAL:1p:1:DC Current for a constant current type load.,Load Parameters:Load Parameters:Saturation Voltage:1:0:V:REAL:1p|9999:1:The saturation voltage for the constant current type load.,Load Parameters:Load Parameters:Use Shunt Resistance?:2:0::GROUPCHECK::0:The shunt resistance for the constant voltage load.</v>
      </c>
    </row>
    <row r="19" spans="1:17" x14ac:dyDescent="0.25">
      <c r="A19">
        <v>4</v>
      </c>
      <c r="B19" s="2" t="s">
        <v>84</v>
      </c>
      <c r="C19" s="2" t="s">
        <v>78</v>
      </c>
      <c r="D19" s="5" t="str">
        <f>CONCATENATE(D18, " ",B19, "=",C19)</f>
        <v>DC_CURRENT=1 SAT_VOLTAGE=20m USE_RSHUNT=1 RSHUNT=10Meg</v>
      </c>
      <c r="E19" s="5" t="str">
        <f>CONCATENATE(E18, " ", B19, "=%",B19, "%" )</f>
        <v>DC_CURRENT=%DC_CURRENT% SAT_VOLTAGE=%SAT_VOLTAGE% USE_RSHUNT=%USE_RSHUNT% RSHUNT=%RSHUNT%</v>
      </c>
      <c r="F19" s="2" t="s">
        <v>80</v>
      </c>
      <c r="G19" s="2" t="s">
        <v>3</v>
      </c>
      <c r="H19" s="2" t="s">
        <v>70</v>
      </c>
      <c r="I19" s="11" t="s">
        <v>65</v>
      </c>
      <c r="J19" s="11" t="s">
        <v>79</v>
      </c>
      <c r="K19" s="14">
        <v>1</v>
      </c>
      <c r="L19" s="14">
        <v>0</v>
      </c>
      <c r="M19" s="2" t="s">
        <v>53</v>
      </c>
      <c r="N19" s="14">
        <v>1</v>
      </c>
      <c r="O19" s="2" t="s">
        <v>75</v>
      </c>
      <c r="Q19" s="5" t="str">
        <f>CONCATENATE( Q18, ",", I19, ":", J19, ":", F19, ":", K19, ":", L19, ":", M19, ":", G19, ":", H19, ":", N19, ":", O19 )</f>
        <v>Load Parameters:Load Parameters:DC Current:0:0:A:REAL:1p:1:DC Current for a constant current type load.,Load Parameters:Load Parameters:Saturation Voltage:1:0:V:REAL:1p|9999:1:The saturation voltage for the constant current type load.,Load Parameters:Load Parameters:Use Shunt Resistance?:2:0::GROUPCHECK::0:The shunt resistance for the constant voltage load.,Load Parameters:Use Shunt Resistance?:Shunt Resistance:1:0:__Ohms__:REAL:1p:1:The leakage resistance for the constant voltage load.</v>
      </c>
    </row>
    <row r="21" spans="1:17" x14ac:dyDescent="0.25">
      <c r="A21" s="1" t="s">
        <v>56</v>
      </c>
      <c r="B21" s="13" t="s">
        <v>50</v>
      </c>
    </row>
    <row r="22" spans="1:17" x14ac:dyDescent="0.25">
      <c r="B22" s="13" t="s">
        <v>27</v>
      </c>
      <c r="C22" s="1" t="s">
        <v>51</v>
      </c>
      <c r="Q22" s="1" t="s">
        <v>52</v>
      </c>
    </row>
    <row r="23" spans="1:17" x14ac:dyDescent="0.25">
      <c r="B23" s="2" t="s">
        <v>82</v>
      </c>
      <c r="C23" s="2" t="s">
        <v>83</v>
      </c>
      <c r="Q23" s="5" t="str">
        <f>CONCATENATE( C23, ",", B23 )</f>
        <v>Edit Constant Current Load,Constant Current Load</v>
      </c>
    </row>
    <row r="27" spans="1:17" x14ac:dyDescent="0.25">
      <c r="A27" s="4"/>
      <c r="B27" s="18" t="s">
        <v>57</v>
      </c>
    </row>
    <row r="28" spans="1:17" x14ac:dyDescent="0.25">
      <c r="A28" s="4" t="s">
        <v>15</v>
      </c>
      <c r="B28" s="4" t="s">
        <v>16</v>
      </c>
    </row>
    <row r="29" spans="1:17" x14ac:dyDescent="0.25">
      <c r="A29" t="s">
        <v>49</v>
      </c>
      <c r="B29" s="3" t="str">
        <f>Q23</f>
        <v>Edit Constant Current Load,Constant Current Load</v>
      </c>
    </row>
    <row r="30" spans="1:17" x14ac:dyDescent="0.25">
      <c r="A30" t="s">
        <v>19</v>
      </c>
      <c r="B30" s="3" t="str">
        <f>Q8</f>
        <v>Load Parameters</v>
      </c>
    </row>
    <row r="31" spans="1:17" x14ac:dyDescent="0.25">
      <c r="A31" t="s">
        <v>47</v>
      </c>
      <c r="B31" s="3" t="str">
        <f>Q12</f>
        <v>Load Parameters:GROUP:Load Parameters:0:0:0:0:0:0:0</v>
      </c>
    </row>
    <row r="32" spans="1:17" x14ac:dyDescent="0.25">
      <c r="A32" t="s">
        <v>9</v>
      </c>
      <c r="B32" s="3" t="str">
        <f>Q19</f>
        <v>Load Parameters:Load Parameters:DC Current:0:0:A:REAL:1p:1:DC Current for a constant current type load.,Load Parameters:Load Parameters:Saturation Voltage:1:0:V:REAL:1p|9999:1:The saturation voltage for the constant current type load.,Load Parameters:Load Parameters:Use Shunt Resistance?:2:0::GROUPCHECK::0:The shunt resistance for the constant voltage load.,Load Parameters:Use Shunt Resistance?:Shunt Resistance:1:0:__Ohms__:REAL:1p:1:The leakage resistance for the constant voltage load.</v>
      </c>
    </row>
    <row r="33" spans="1:2" x14ac:dyDescent="0.25">
      <c r="A33" t="s">
        <v>11</v>
      </c>
      <c r="B33" s="3" t="str">
        <f>D19</f>
        <v>DC_CURRENT=1 SAT_VOLTAGE=20m USE_RSHUNT=1 RSHUNT=10Meg</v>
      </c>
    </row>
    <row r="34" spans="1:2" x14ac:dyDescent="0.25">
      <c r="A34" t="s">
        <v>12</v>
      </c>
      <c r="B34" s="3" t="s">
        <v>48</v>
      </c>
    </row>
    <row r="36" spans="1:2" ht="60" x14ac:dyDescent="0.25">
      <c r="B36" s="17" t="s">
        <v>63</v>
      </c>
    </row>
    <row r="37" spans="1:2" x14ac:dyDescent="0.25">
      <c r="B37" s="6" t="str">
        <f xml:space="preserve"> CONCATENATE( "AddSymbolProperty ", A32, " ", "195 ", "{'", B32, "'}" )</f>
        <v>AddSymbolProperty LABELS 195 {'Load Parameters:Load Parameters:DC Current:0:0:A:REAL:1p:1:DC Current for a constant current type load.,Load Parameters:Load Parameters:Saturation Voltage:1:0:V:REAL:1p|9999:1:The saturation voltage for the constant current type load.,Load Parameters:Load Parameters:Use Shunt Resistance?:2:0::GROUPCHECK::0:The shunt resistance for the constant voltage load.,Load Parameters:Use Shunt Resistance?:Shunt Resistance:1:0:__Ohms__:REAL:1p:1:The leakage resistance for the constant voltage load.'}</v>
      </c>
    </row>
    <row r="38" spans="1:2" x14ac:dyDescent="0.25">
      <c r="B38" s="6" t="str">
        <f xml:space="preserve"> CONCATENATE( "AddSymbolProperty ", A33, " ", "195 ", "{'", B33, "'}" )</f>
        <v>AddSymbolProperty PARAMETERS 195 {'DC_CURRENT=1 SAT_VOLTAGE=20m USE_RSHUNT=1 RSHUNT=10Meg'}</v>
      </c>
    </row>
    <row r="39" spans="1:2" x14ac:dyDescent="0.25">
      <c r="B39" s="6" t="str">
        <f xml:space="preserve"> CONCATENATE( "AddSymbolProperty ", A34, " ", "195 ", "{'", B34, "'}" )</f>
        <v>AddSymbolProperty VALUESCRIPT 195 {'edit_parameterised_multi_prop_device_tab_value_dialog 1'}</v>
      </c>
    </row>
    <row r="40" spans="1:2" x14ac:dyDescent="0.25">
      <c r="B40" s="6" t="str">
        <f xml:space="preserve"> CONCATENATE( "AddSymbolProperty ", A29, " ", "195 ", "{'", B29, "'}" )</f>
        <v>AddSymbolProperty DESCRIPTIONS 195 {'Edit Constant Current Load,Constant Current Load'}</v>
      </c>
    </row>
    <row r="41" spans="1:2" x14ac:dyDescent="0.25">
      <c r="B41" s="6" t="str">
        <f xml:space="preserve"> CONCATENATE( "AddSymbolProperty ", A30, " ", "195 ", "{'", B30, "'}" )</f>
        <v>AddSymbolProperty TABS 195 {'Load Parameters'}</v>
      </c>
    </row>
    <row r="42" spans="1:2" x14ac:dyDescent="0.25">
      <c r="B42" s="6" t="str">
        <f xml:space="preserve"> CONCATENATE( "AddSymbolProperty ", A31, " ", "195 ", "{'", B31, "'}" )</f>
        <v>AddSymbolProperty GROUPS 195 {'Load Parameters:GROUP:Load Parameters:0:0:0:0:0:0:0'}</v>
      </c>
    </row>
    <row r="43" spans="1:2" x14ac:dyDescent="0.25">
      <c r="B43" s="6" t="str">
        <f xml:space="preserve"> CONCATENATE( "AddSymbolProperty ", B16, " ", "81 ", "{'", C16, "'}" )</f>
        <v>AddSymbolProperty DC_CURRENT 81 {'1'}</v>
      </c>
    </row>
    <row r="44" spans="1:2" x14ac:dyDescent="0.25">
      <c r="B44" s="6" t="str">
        <f xml:space="preserve"> CONCATENATE( "AddSymbolProperty ", B17, " ", "81 ", "{'", C17, "'}" )</f>
        <v>AddSymbolProperty SAT_VOLTAGE 81 {'20m'}</v>
      </c>
    </row>
    <row r="45" spans="1:2" x14ac:dyDescent="0.25">
      <c r="B45" s="6" t="str">
        <f xml:space="preserve"> CONCATENATE( "AddSymbolProperty ", B18, " ", "81 ", "{'", C18, "'}" )</f>
        <v>AddSymbolProperty USE_RSHUNT 81 {'1'}</v>
      </c>
    </row>
    <row r="46" spans="1:2" x14ac:dyDescent="0.25">
      <c r="B46" s="6" t="str">
        <f xml:space="preserve"> CONCATENATE( "AddSymbolProperty ", B19, " ", "81 ", "{'", C19, "'}" )</f>
        <v>AddSymbolProperty RSHUNT 81 {'10Meg'}</v>
      </c>
    </row>
    <row r="47" spans="1:2" x14ac:dyDescent="0.25">
      <c r="B47" s="6" t="str">
        <f xml:space="preserve"> CONCATENATE( "AddSymbolProperty SIMPLIS_TEMPLATE ", "64 ", "{'&lt;ref&gt; &lt;nodelist&gt; &lt;value&gt; vars: ", E19, "'}" )</f>
        <v>AddSymbolProperty SIMPLIS_TEMPLATE 64 {'&lt;ref&gt; &lt;nodelist&gt; &lt;value&gt; vars: DC_CURRENT=%DC_CURRENT% SAT_VOLTAGE=%SAT_VOLTAGE% USE_RSHUNT=%USE_RSHUNT% RSHUNT=%RSHUNT%'}</v>
      </c>
    </row>
  </sheetData>
  <mergeCells count="1">
    <mergeCell ref="B5:H5"/>
  </mergeCells>
  <dataValidations xWindow="952" yWindow="825" count="19">
    <dataValidation allowBlank="1" showInputMessage="1" showErrorMessage="1" promptTitle="Please don't edit these cells" prompt="These cells are automatically calculated" sqref="Q12 Q23 Q8 D16:E19 Q16:Q19"/>
    <dataValidation type="custom" allowBlank="1" showInputMessage="1" showErrorMessage="1" errorTitle="Index must be &gt;= 0" error="Row and column indicies must be positive integers or zero." promptTitle="Starting row for the group box" prompt="Group boxes are constructed on a grid, starting at 0,0 in the upper left hand corner. Group boxes can span multiple rows and/or columns. You are entering the integer value for the row where the group starts." sqref="F12">
      <formula1>AND( ISNUMBER(F12), F12&gt;=0 )</formula1>
    </dataValidation>
    <dataValidation type="custom" allowBlank="1" showInputMessage="1" showErrorMessage="1" errorTitle="Index must be &gt;= 0" error="Row and column indicies must be positive integers or zero." promptTitle="Starting column for group box" prompt="Group boxes are constructed on a grid, starting at 0,0 in the upper left hand corner. Group boxes can span multiple rows and/or columns. You are entering the integer value for the column where the group starts." sqref="G12">
      <formula1>AND( ISNUMBER(G12), G12&gt;=0 )</formula1>
    </dataValidation>
    <dataValidation type="custom" allowBlank="1" showInputMessage="1" showErrorMessage="1" errorTitle="Index must be &gt;= 0" error="Row and column indicies must be positive integers or zero." promptTitle="Ending row for the group box" prompt="Group boxes are constructed on a grid, starting at 0,0 in the upper left hand corner. Group boxes can span multiple rows and/or columns. You are entering the integer value for the row where the group ends." sqref="H12">
      <formula1>AND( ISNUMBER(H12), H12&gt;=0 )</formula1>
    </dataValidation>
    <dataValidation type="custom" allowBlank="1" showInputMessage="1" showErrorMessage="1" errorTitle="Index must be &gt;= 0" error="Row and column indicies must be positive integers or zero." promptTitle="Ending column for the group box" prompt="Group boxes are constructed on a grid, starting at 0,0 in the upper left hand corner. Group boxes can span multiple rows and/or columns. You are entering the integer value for the column where the group ends." sqref="I12">
      <formula1>AND( ISNUMBER(I12), I12&gt;=0 )</formula1>
    </dataValidation>
    <dataValidation type="custom" allowBlank="1" showInputMessage="1" showErrorMessage="1" errorTitle="Index must be &gt;= 0" error="Row and column indicies must be positive integers or zero." promptTitle="Parameter index for check groups" prompt="Only used for CHECK type groups. Check groups return a boolean parameter - 0 or 1. You need to provide a index where this will be returned, and place the appropriate parameter name at that index. UNTESTED in this spreadsheet." sqref="J12">
      <formula1>AND( ISNUMBER(J12), J12&gt;=0 )</formula1>
    </dataValidation>
    <dataValidation type="custom" allowBlank="1" showInputMessage="1" showErrorMessage="1" errorTitle="Value must be &gt;= 0" error="Column spacing must be greater than or equal to 0." promptTitle="Column spacing in pixels" prompt="Increases padding between columns in a groupbox. Ignored if you have a single column. Default is 6 pixels, and 0 will specify the default." sqref="L12">
      <formula1>AND( ISNUMBER(L12), L12&gt;=0 )</formula1>
    </dataValidation>
    <dataValidation type="custom" allowBlank="1" showInputMessage="1" showErrorMessage="1" errorTitle="No commas allowed in titles" error="You cannot put commas in group titles." promptTitle="Enter group titles" prompt="Group titles cannot contain commas" sqref="E12 J16:J19">
      <formula1>IFERROR(SEARCH(",",E12),0)=0</formula1>
    </dataValidation>
    <dataValidation type="custom" allowBlank="1" showInputMessage="1" showErrorMessage="1" errorTitle="No commas allowed in titles" error="You cannot put commas in tab titles" promptTitle="Enter a tab title from step #1" prompt="Each group box &quot;Parent Tab&quot; must exactly match a tab title defined in step #1. If you mis-spell the tab title, the group will not be created. Better to copy/paste the titles from step #1." sqref="B8 B12 D12 I16:I19">
      <formula1>IFERROR(SEARCH(",",B8),0)=0</formula1>
    </dataValidation>
    <dataValidation type="custom" allowBlank="1" showInputMessage="1" showErrorMessage="1" errorTitle="No commas allowed in title" error="You cannot put commas in dialog titles." promptTitle="Enter dialog title" prompt="This text is displayed in large bold font on the dialog._x000a_The dialog title cannot contain commas" sqref="B23">
      <formula1>IFERROR(SEARCH(",",B23),0)=0</formula1>
    </dataValidation>
    <dataValidation type="custom" allowBlank="1" showInputMessage="1" showErrorMessage="1" errorTitle="No commas allowed in caption" error="You cannot put commas in the caption." promptTitle="Enter dialog caption" prompt="The caption is the text on the window frame around the dialog._x000a_The dialog caption cannot contain commas" sqref="C23">
      <formula1>IFERROR(SEARCH(",",C23),0)=0</formula1>
    </dataValidation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F16:F19">
      <formula1>AND(IFERROR(SEARCH(":",F16),0)=0,IFERROR(SEARCH(",",F16),0)=0)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16:B19">
      <formula1>IFERROR(SEARCH(" ",B16),0)=0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16:C19">
      <formula1>IFERROR(SEARCH(" ",C16),0)=0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H16:H19"/>
    <dataValidation type="custom" allowBlank="1" showInputMessage="1" showErrorMessage="1" errorTitle="Index must be &gt;= 0" error="Row and column indicies must be positive integers or zero." promptTitle="Row for the parameter control" prompt="Parameter editing controls and their descriptive labels are organized on a grid. 0,0 represents the upper left hand parameter. Specify the row where the parameter control is to be placed." sqref="K16:K19">
      <formula1>AND( ISNUMBER(K16), K16&gt;=0 )</formula1>
    </dataValidation>
    <dataValidation type="custom" allowBlank="1" showInputMessage="1" showErrorMessage="1" errorTitle="Index must be &gt;= 0" error="Row and column indicies must be positive integers or zero." promptTitle="Column for the parameter control" prompt="Parameter editing controls and their descriptive labels are organized on a grid. 0,0 represents the upper left hand parameter. Specify the column where the parameter control is to be placed." sqref="L16:L19">
      <formula1>AND( ISNUMBER(L16), L16&gt;=0 )</formula1>
    </dataValidation>
    <dataValidation type="custom" allowBlank="1" showInputMessage="1" showErrorMessage="1" errorTitle="Field cannot contain characters" error="This field cannot contain commas or semicolons" promptTitle="Enter text tool tip for dialog" prompt="The tool tip is the pop-up box, quite similar to this one. It is normally hidden, but it pops up when a user hovers the mouse over the control or it's label. This field cannot contain commas or semicolons." sqref="O16:O19">
      <formula1>AND(IFERROR(SEARCH(":",O16),0)=0,IFERROR(SEARCH(",",O16),0)=0)</formula1>
    </dataValidation>
    <dataValidation type="custom" allowBlank="1" showInputMessage="1" showErrorMessage="1" errorTitle="Field cannot contain characters" error="This field cannot contain commas or semicolons" promptTitle="Enter units for the parameter" prompt="The units are displayed to the right of the editing control. Special units are caps sensitive:_x000a___Ohms___x000a___degrees___x000a___micro___x000a___Mho__" sqref="M16:M19">
      <formula1>AND(IFERROR(SEARCH(":",M16),0)=0,IFERROR(SEARCH(",",M16),0)=0)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xWindow="952" yWindow="825" count="4">
        <x14:dataValidation type="list" allowBlank="1" showInputMessage="1" showErrorMessage="1" promptTitle="Select the type of group box" prompt="Group : Plain group box ( used most often )_x000a_CHECK: Checkable group box. If you define a checkable group box, you must define a Control Idx to pass the value into and out of the dialog function.">
          <x14:formula1>
            <xm:f>'TYPE data'!$C$3:$C$4</xm:f>
          </x14:formula1>
          <xm:sqref>C12</xm:sqref>
        </x14:dataValidation>
        <x14:dataValidation type="list" allowBlank="1" showInputMessage="1" showErrorMessage="1" errorTitle="Gotta be a boolean!" error="It's 0 or 1, man." promptTitle="Add vertical line between params" prompt="This boolean option adds a vertical line between parameter columns inside a group box. If you have only a single column, this option will be ignored.">
          <x14:formula1>
            <xm:f>'TYPE data'!$D$3:$D$4</xm:f>
          </x14:formula1>
          <xm:sqref>K12</xm:sqref>
        </x14:dataValidation>
        <x14:dataValidation type="list" allowBlank="1" showInputMessage="1" showErrorMessage="1" promptTitle="Flags" prompt="This boolean flag has different meanings depending on the control type._x000a__x000a_REAL, INT : 1 allows expressions enclosed in {}_x000a_STRING, LIST : 1 strips enclosed quotes from value. Quotes are replaced in return value._x000a_">
          <x14:formula1>
            <xm:f>'TYPE data'!$D$3:$D$4</xm:f>
          </x14:formula1>
          <xm:sqref>N16:N19</xm:sqref>
        </x14:dataValidation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'TYPE data'!$B$3:$B$10</xm:f>
          </x14:formula1>
          <xm:sqref>G16:G19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D101"/>
  <sheetViews>
    <sheetView workbookViewId="0">
      <selection activeCell="B13" sqref="B13"/>
    </sheetView>
  </sheetViews>
  <sheetFormatPr defaultRowHeight="15" x14ac:dyDescent="0.25"/>
  <cols>
    <col min="2" max="2" width="44.140625" bestFit="1" customWidth="1"/>
  </cols>
  <sheetData>
    <row r="1" spans="2:4" ht="14.45" x14ac:dyDescent="0.3">
      <c r="B1" t="s">
        <v>20</v>
      </c>
    </row>
    <row r="3" spans="2:4" ht="14.45" x14ac:dyDescent="0.3">
      <c r="B3" t="s">
        <v>3</v>
      </c>
      <c r="C3" t="s">
        <v>21</v>
      </c>
      <c r="D3">
        <v>0</v>
      </c>
    </row>
    <row r="4" spans="2:4" ht="14.45" x14ac:dyDescent="0.3">
      <c r="B4" t="s">
        <v>5</v>
      </c>
      <c r="C4" t="s">
        <v>24</v>
      </c>
      <c r="D4">
        <v>1</v>
      </c>
    </row>
    <row r="5" spans="2:4" ht="14.45" x14ac:dyDescent="0.3">
      <c r="B5" t="s">
        <v>7</v>
      </c>
    </row>
    <row r="6" spans="2:4" ht="14.45" x14ac:dyDescent="0.3">
      <c r="B6" t="s">
        <v>8</v>
      </c>
    </row>
    <row r="7" spans="2:4" ht="14.45" x14ac:dyDescent="0.3">
      <c r="B7" t="s">
        <v>6</v>
      </c>
    </row>
    <row r="8" spans="2:4" ht="14.45" x14ac:dyDescent="0.3">
      <c r="B8" t="s">
        <v>25</v>
      </c>
    </row>
    <row r="9" spans="2:4" ht="14.45" x14ac:dyDescent="0.3">
      <c r="B9" t="s">
        <v>21</v>
      </c>
    </row>
    <row r="10" spans="2:4" ht="14.45" x14ac:dyDescent="0.3">
      <c r="B10" t="s">
        <v>26</v>
      </c>
    </row>
    <row r="101" spans="2:2" x14ac:dyDescent="0.25">
      <c r="B101" t="s">
        <v>17</v>
      </c>
    </row>
  </sheetData>
  <sheetProtection password="8D7B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TYPE data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</cp:lastModifiedBy>
  <dcterms:created xsi:type="dcterms:W3CDTF">2014-08-01T12:57:01Z</dcterms:created>
  <dcterms:modified xsi:type="dcterms:W3CDTF">2015-03-20T22:59:16Z</dcterms:modified>
</cp:coreProperties>
</file>